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SIRET- 02 24\"/>
    </mc:Choice>
  </mc:AlternateContent>
  <bookViews>
    <workbookView xWindow="-105" yWindow="-105" windowWidth="23265" windowHeight="12465" tabRatio="845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G75" i="6" l="1"/>
  <c r="F65" i="6"/>
  <c r="C65" i="6"/>
  <c r="E65" i="6"/>
  <c r="C41" i="6"/>
  <c r="C70" i="6" s="1"/>
  <c r="F41" i="6"/>
  <c r="F70" i="6" s="1"/>
  <c r="D41" i="6"/>
  <c r="G28" i="6"/>
  <c r="B41" i="6"/>
  <c r="B65" i="6"/>
  <c r="G54" i="6"/>
  <c r="D65" i="6"/>
  <c r="E41" i="6"/>
  <c r="G45" i="6"/>
  <c r="G16" i="6"/>
  <c r="G37" i="6"/>
  <c r="G65" i="6" l="1"/>
  <c r="E70" i="6"/>
  <c r="D70" i="6"/>
  <c r="G41" i="6"/>
  <c r="G42" i="6" s="1"/>
  <c r="B70" i="6"/>
  <c r="G70" i="6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<sst xmlns="http://schemas.openxmlformats.org/spreadsheetml/2006/main" count="253" uniqueCount="186">
  <si>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</si>
  <si>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</si>
  <si>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</si>
  <si>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</si>
  <si>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</si>
  <si>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</si>
  <si>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</si>
  <si>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</si>
  <si>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</si>
  <si>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</si>
  <si>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</si>
  <si>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</si>
  <si>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</si>
  <si>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</si>
  <si>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</si>
  <si>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</si>
  <si>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</si>
  <si>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</si>
  <si>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</si>
  <si>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</si>
  <si>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</si>
  <si>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</si>
  <si>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</si>
  <si>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</si>
  <si>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</si>
  <si>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</si>
  <si>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</si>
  <si>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</si>
  <si>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</si>
  <si>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</si>
  <si>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</si>
  <si>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</si>
  <si>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</si>
  <si>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</si>
  <si>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</si>
  <si>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</si>
  <si>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</si>
  <si>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</si>
  <si>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</si>
  <si>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</si>
  <si>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</si>
  <si>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</si>
  <si>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</si>
  <si>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</si>
  <si>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</si>
  <si>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</si>
  <si>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</si>
  <si>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</si>
  <si>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</si>
  <si>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</si>
  <si>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</si>
  <si>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</si>
  <si>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</si>
  <si>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</si>
  <si>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</si>
  <si>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</si>
  <si>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</si>
  <si>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</si>
  <si>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</si>
  <si>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</si>
  <si>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</si>
  <si>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</si>
  <si>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</si>
  <si>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</si>
  <si>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</si>
  <si>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</si>
  <si>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</si>
  <si>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</si>
  <si>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</si>
  <si>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</si>
  <si>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</si>
  <si>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</si>
  <si>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</si>
  <si>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</si>
  <si>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</si>
  <si>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</si>
  <si>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</si>
  <si>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</si>
  <si>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</si>
  <si>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</si>
  <si>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</si>
  <si>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</si>
  <si>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</si>
  <si>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</si>
  <si>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</si>
  <si>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</si>
  <si>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</si>
  <si>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</si>
  <si>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</si>
  <si>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</si>
  <si>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</si>
  <si>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</si>
  <si>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</si>
  <si>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</si>
  <si>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</si>
  <si>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</si>
  <si>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</si>
  <si>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</si>
  <si>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</si>
  <si>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</si>
  <si>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</si>
  <si>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</si>
  <si>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</si>
  <si>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</si>
  <si>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</si>
  <si>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</si>
  <si>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</si>
  <si>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</si>
  <si>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</si>
  <si>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</si>
  <si>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</si>
  <si>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</si>
  <si>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</si>
  <si>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</si>
  <si>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</si>
  <si>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</si>
  <si>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</si>
  <si>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</si>
  <si>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</si>
  <si>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</si>
  <si>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</si>
  <si>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</si>
  <si>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</si>
  <si>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</si>
  <si>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</si>
  <si>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</si>
  <si>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</si>
  <si>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</si>
  <si>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</si>
  <si>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</si>
  <si>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</si>
  <si>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</si>
  <si>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</si>
  <si>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</si>
  <si>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</si>
  <si>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</si>
  <si>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</si>
  <si>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</si>
  <si>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</si>
  <si>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</si>
  <si>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</si>
  <si>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</si>
  <si>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</si>
  <si>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</si>
  <si>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</si>
  <si>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</si>
  <si>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</si>
  <si>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</si>
  <si>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</si>
  <si>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</si>
  <si>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</si>
  <si>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</si>
  <si>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</si>
  <si>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</si>
  <si>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</si>
  <si>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</si>
  <si>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</si>
  <si>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</si>
  <si>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</si>
  <si>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</si>
  <si>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</si>
  <si>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</si>
  <si>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</si>
  <si>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</si>
  <si>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</si>
  <si>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</si>
  <si>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</si>
  <si>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</si>
  <si>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</si>
  <si>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</si>
  <si>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</si>
  <si>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</si>
  <si>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</si>
  <si>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</si>
  <si>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</si>
  <si>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</si>
  <si>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</si>
  <si>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</si>
  <si>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</si>
  <si>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</si>
  <si>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</si>
  <si>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</si>
  <si>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</si>
  <si>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</si>
  <si>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LEON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</si>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</sst>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abSelected="1" zoomScale="75" zoomScaleNormal="75" workbookViewId="0">
      <selection activeCell="A2" sqref="A2"/>
    </sheetView>
  </sheetViews>
  <sheetFormatPr baseColWidth="10" defaultColWidth="11" defaultRowHeight="15" x14ac:dyDescent="0.25"/>
  <cols>
    <col min="1" max="1" width="87" bestFit="1" customWidth="1"/>
    <col min="2" max="2" width="22.42578125" bestFit="1" customWidth="1"/>
    <col min="3" max="3" width="20.5703125" bestFit="1" customWidth="1"/>
    <col min="4" max="4" width="22.42578125" bestFit="1" customWidth="1"/>
    <col min="5" max="5" width="21.85546875" bestFit="1" customWidth="1"/>
    <col min="6" max="6" width="22.42578125" bestFit="1" customWidth="1"/>
    <col min="7" max="7" width="21.42578125" bestFit="1" customWidth="1"/>
    <col min="8" max="8" width="11" customWidth="1"/>
  </cols>
  <sheetData>
    <row r="1" spans="1:7" ht="41.1" customHeight="1" x14ac:dyDescent="0.25">
      <c r="A1" s="68" t="s">
        <v>2</v>
      </c>
      <c r="B1" s="69"/>
      <c r="C1" s="69"/>
      <c r="D1" s="69"/>
      <c r="E1" s="69"/>
      <c r="F1" s="69"/>
      <c r="G1" s="70"/>
    </row>
    <row r="2" spans="1:7" x14ac:dyDescent="0.25">
      <c r="A2" s="43" t="s">
        <v>184</v>
      </c>
      <c r="B2" s="44"/>
      <c r="C2" s="44"/>
      <c r="D2" s="44"/>
      <c r="E2" s="44"/>
      <c r="F2" s="44"/>
      <c r="G2" s="45"/>
    </row>
    <row r="3" spans="1:7" x14ac:dyDescent="0.25">
      <c r="A3" s="46" t="s">
        <v>3</v>
      </c>
      <c r="B3" s="47"/>
      <c r="C3" s="47"/>
      <c r="D3" s="47"/>
      <c r="E3" s="47"/>
      <c r="F3" s="47"/>
      <c r="G3" s="48"/>
    </row>
    <row r="4" spans="1:7" x14ac:dyDescent="0.25">
      <c r="A4" s="46" t="s">
        <v>185</v>
      </c>
      <c r="B4" s="47"/>
      <c r="C4" s="47"/>
      <c r="D4" s="47"/>
      <c r="E4" s="47"/>
      <c r="F4" s="47"/>
      <c r="G4" s="48"/>
    </row>
    <row r="5" spans="1:7" x14ac:dyDescent="0.25">
      <c r="A5" s="49" t="s">
        <v>0</v>
      </c>
      <c r="B5" s="50"/>
      <c r="C5" s="50"/>
      <c r="D5" s="50"/>
      <c r="E5" s="50"/>
      <c r="F5" s="50"/>
      <c r="G5" s="51"/>
    </row>
    <row r="6" spans="1:7" x14ac:dyDescent="0.25">
      <c r="A6" s="71" t="s">
        <v>4</v>
      </c>
      <c r="B6" s="73" t="s">
        <v>5</v>
      </c>
      <c r="C6" s="73"/>
      <c r="D6" s="73"/>
      <c r="E6" s="73"/>
      <c r="F6" s="73"/>
      <c r="G6" s="73" t="s">
        <v>6</v>
      </c>
    </row>
    <row r="7" spans="1:7" ht="30" x14ac:dyDescent="0.25">
      <c r="A7" s="72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3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14">
        <v>1800363352.48</v>
      </c>
      <c r="C9" s="14">
        <v>29235142.809999999</v>
      </c>
      <c r="D9" s="14">
        <v>1829598495.29</v>
      </c>
      <c r="E9" s="14">
        <v>1401732037.9000001</v>
      </c>
      <c r="F9" s="14">
        <v>1402726820.8500001</v>
      </c>
      <c r="G9" s="14">
        <f>F9-B9</f>
        <v>-397636531.62999988</v>
      </c>
    </row>
    <row r="10" spans="1:7" x14ac:dyDescent="0.2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f>F10-B10</f>
        <v>0</v>
      </c>
    </row>
    <row r="11" spans="1:7" x14ac:dyDescent="0.25">
      <c r="A11" s="19" t="s">
        <v>14</v>
      </c>
      <c r="B11" s="14">
        <v>0</v>
      </c>
      <c r="C11" s="14">
        <v>0</v>
      </c>
      <c r="D11" s="14">
        <v>0</v>
      </c>
      <c r="E11" s="14">
        <v>42207.67</v>
      </c>
      <c r="F11" s="14">
        <v>42207.67</v>
      </c>
      <c r="G11" s="14">
        <f t="shared" ref="G11:G15" si="0">F11-B11</f>
        <v>42207.67</v>
      </c>
    </row>
    <row r="12" spans="1:7" x14ac:dyDescent="0.25">
      <c r="A12" s="19" t="s">
        <v>15</v>
      </c>
      <c r="B12" s="14">
        <v>406480209.45000005</v>
      </c>
      <c r="C12" s="14">
        <v>0</v>
      </c>
      <c r="D12" s="14">
        <v>406480209.45000005</v>
      </c>
      <c r="E12" s="14">
        <v>218963817.60000002</v>
      </c>
      <c r="F12" s="14">
        <v>218960306.68000004</v>
      </c>
      <c r="G12" s="14">
        <f t="shared" si="0"/>
        <v>-187519902.77000001</v>
      </c>
    </row>
    <row r="13" spans="1:7" x14ac:dyDescent="0.25">
      <c r="A13" s="19" t="s">
        <v>16</v>
      </c>
      <c r="B13" s="14">
        <v>236598869.75000003</v>
      </c>
      <c r="C13" s="14">
        <v>21500000</v>
      </c>
      <c r="D13" s="14">
        <v>258098869.75000003</v>
      </c>
      <c r="E13" s="14">
        <v>169144606.77999997</v>
      </c>
      <c r="F13" s="14">
        <v>169144606.77999997</v>
      </c>
      <c r="G13" s="14">
        <f t="shared" si="0"/>
        <v>-67454262.970000058</v>
      </c>
    </row>
    <row r="14" spans="1:7" x14ac:dyDescent="0.25">
      <c r="A14" s="19" t="s">
        <v>17</v>
      </c>
      <c r="B14" s="14">
        <v>248728779.58000004</v>
      </c>
      <c r="C14" s="14">
        <v>44093484.859999999</v>
      </c>
      <c r="D14" s="14">
        <v>292822264.44000006</v>
      </c>
      <c r="E14" s="14">
        <v>155705997.95999998</v>
      </c>
      <c r="F14" s="14">
        <v>155946571.20999998</v>
      </c>
      <c r="G14" s="14">
        <f t="shared" si="0"/>
        <v>-92782208.370000064</v>
      </c>
    </row>
    <row r="15" spans="1:7" x14ac:dyDescent="0.25">
      <c r="A15" s="19" t="s">
        <v>18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f t="shared" si="0"/>
        <v>0</v>
      </c>
    </row>
    <row r="16" spans="1:7" x14ac:dyDescent="0.25">
      <c r="A16" s="41" t="s">
        <v>19</v>
      </c>
      <c r="B16" s="14">
        <f t="shared" ref="B16:G16" si="1">SUM(B17:B27)</f>
        <v>3677367671.1499996</v>
      </c>
      <c r="C16" s="14">
        <f t="shared" si="1"/>
        <v>0</v>
      </c>
      <c r="D16" s="14">
        <f t="shared" si="1"/>
        <v>3677367671.1499996</v>
      </c>
      <c r="E16" s="14">
        <f t="shared" si="1"/>
        <v>2001854812.46</v>
      </c>
      <c r="F16" s="14">
        <f t="shared" si="1"/>
        <v>2001854812.46</v>
      </c>
      <c r="G16" s="14">
        <f t="shared" si="1"/>
        <v>-1675512858.6899998</v>
      </c>
    </row>
    <row r="17" spans="1:7" x14ac:dyDescent="0.25">
      <c r="A17" s="36" t="s">
        <v>20</v>
      </c>
      <c r="B17" s="14">
        <v>2646955918.96</v>
      </c>
      <c r="C17" s="14">
        <v>0</v>
      </c>
      <c r="D17" s="14">
        <v>2646955918.96</v>
      </c>
      <c r="E17" s="14">
        <v>1485374402.74</v>
      </c>
      <c r="F17" s="14">
        <v>1485374402.74</v>
      </c>
      <c r="G17" s="14">
        <f>F17-B17</f>
        <v>-1161581516.22</v>
      </c>
    </row>
    <row r="18" spans="1:7" x14ac:dyDescent="0.25">
      <c r="A18" s="36" t="s">
        <v>21</v>
      </c>
      <c r="B18" s="14">
        <v>241981576.93000001</v>
      </c>
      <c r="C18" s="14">
        <v>0</v>
      </c>
      <c r="D18" s="14">
        <v>241981576.93000001</v>
      </c>
      <c r="E18" s="14">
        <v>164315681.16</v>
      </c>
      <c r="F18" s="14">
        <v>164315681.16</v>
      </c>
      <c r="G18" s="14">
        <f t="shared" ref="G18:G27" si="2">F18-B18</f>
        <v>-77665895.770000011</v>
      </c>
    </row>
    <row r="19" spans="1:7" x14ac:dyDescent="0.25">
      <c r="A19" s="36" t="s">
        <v>22</v>
      </c>
      <c r="B19" s="14">
        <v>275189240.69999999</v>
      </c>
      <c r="C19" s="14">
        <v>0</v>
      </c>
      <c r="D19" s="14">
        <v>275189240.69999999</v>
      </c>
      <c r="E19" s="14">
        <v>97917541.069999993</v>
      </c>
      <c r="F19" s="14">
        <v>97917541.069999993</v>
      </c>
      <c r="G19" s="14">
        <f t="shared" si="2"/>
        <v>-177271699.63</v>
      </c>
    </row>
    <row r="20" spans="1:7" x14ac:dyDescent="0.2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si="2"/>
        <v>0</v>
      </c>
    </row>
    <row r="21" spans="1:7" x14ac:dyDescent="0.2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2"/>
        <v>0</v>
      </c>
    </row>
    <row r="22" spans="1:7" x14ac:dyDescent="0.25">
      <c r="A22" s="36" t="s">
        <v>25</v>
      </c>
      <c r="B22" s="14">
        <v>18118743.440000001</v>
      </c>
      <c r="C22" s="14">
        <v>0</v>
      </c>
      <c r="D22" s="14">
        <v>18118743.440000001</v>
      </c>
      <c r="E22" s="14">
        <v>10527891.43</v>
      </c>
      <c r="F22" s="14">
        <v>10527891.43</v>
      </c>
      <c r="G22" s="14">
        <f t="shared" si="2"/>
        <v>-7590852.0100000016</v>
      </c>
    </row>
    <row r="23" spans="1:7" x14ac:dyDescent="0.2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2"/>
        <v>0</v>
      </c>
    </row>
    <row r="24" spans="1:7" x14ac:dyDescent="0.2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2"/>
        <v>0</v>
      </c>
    </row>
    <row r="25" spans="1:7" x14ac:dyDescent="0.25">
      <c r="A25" s="36" t="s">
        <v>28</v>
      </c>
      <c r="B25" s="14">
        <v>44062725.340000004</v>
      </c>
      <c r="C25" s="14">
        <v>0</v>
      </c>
      <c r="D25" s="14">
        <v>44062725.340000004</v>
      </c>
      <c r="E25" s="14">
        <v>23845268.23</v>
      </c>
      <c r="F25" s="14">
        <v>23845268.23</v>
      </c>
      <c r="G25" s="14">
        <f t="shared" si="2"/>
        <v>-20217457.110000003</v>
      </c>
    </row>
    <row r="26" spans="1:7" x14ac:dyDescent="0.25">
      <c r="A26" s="36" t="s">
        <v>29</v>
      </c>
      <c r="B26" s="14">
        <v>451059465.77999997</v>
      </c>
      <c r="C26" s="14">
        <v>0</v>
      </c>
      <c r="D26" s="14">
        <v>451059465.77999997</v>
      </c>
      <c r="E26" s="14">
        <v>234744710</v>
      </c>
      <c r="F26" s="14">
        <v>234744710</v>
      </c>
      <c r="G26" s="14">
        <f t="shared" si="2"/>
        <v>-216314755.77999997</v>
      </c>
    </row>
    <row r="27" spans="1:7" x14ac:dyDescent="0.25">
      <c r="A27" s="36" t="s">
        <v>30</v>
      </c>
      <c r="B27" s="14">
        <v>0</v>
      </c>
      <c r="C27" s="14">
        <v>0</v>
      </c>
      <c r="D27" s="14">
        <v>0</v>
      </c>
      <c r="E27" s="14">
        <v>-14870682.17</v>
      </c>
      <c r="F27" s="14">
        <v>-14870682.17</v>
      </c>
      <c r="G27" s="14">
        <f t="shared" si="2"/>
        <v>-14870682.17</v>
      </c>
    </row>
    <row r="28" spans="1:7" x14ac:dyDescent="0.25">
      <c r="A28" s="19" t="s">
        <v>31</v>
      </c>
      <c r="B28" s="14">
        <f t="shared" ref="B28:G28" si="3">SUM(B29:B33)</f>
        <v>63788759.340000004</v>
      </c>
      <c r="C28" s="14">
        <f t="shared" si="3"/>
        <v>0</v>
      </c>
      <c r="D28" s="14">
        <f t="shared" si="3"/>
        <v>63788759.340000004</v>
      </c>
      <c r="E28" s="14">
        <f t="shared" si="3"/>
        <v>32314712.380000003</v>
      </c>
      <c r="F28" s="14">
        <f t="shared" si="3"/>
        <v>32316611.09</v>
      </c>
      <c r="G28" s="14">
        <f t="shared" si="3"/>
        <v>-31472148.25</v>
      </c>
    </row>
    <row r="29" spans="1:7" x14ac:dyDescent="0.25">
      <c r="A29" s="36" t="s">
        <v>32</v>
      </c>
      <c r="B29" s="14">
        <v>0</v>
      </c>
      <c r="C29" s="14">
        <v>0</v>
      </c>
      <c r="D29" s="14">
        <v>0</v>
      </c>
      <c r="E29" s="14">
        <v>70895.429999999993</v>
      </c>
      <c r="F29" s="14">
        <v>70895.429999999993</v>
      </c>
      <c r="G29" s="14">
        <f>F29-B29</f>
        <v>70895.429999999993</v>
      </c>
    </row>
    <row r="30" spans="1:7" x14ac:dyDescent="0.25">
      <c r="A30" s="36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4" si="4">F30-B30</f>
        <v>0</v>
      </c>
    </row>
    <row r="31" spans="1:7" x14ac:dyDescent="0.25">
      <c r="A31" s="36" t="s">
        <v>34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f t="shared" si="4"/>
        <v>0</v>
      </c>
    </row>
    <row r="32" spans="1:7" x14ac:dyDescent="0.25">
      <c r="A32" s="36" t="s">
        <v>35</v>
      </c>
      <c r="B32" s="14">
        <v>52532713.530000001</v>
      </c>
      <c r="C32" s="14">
        <v>0</v>
      </c>
      <c r="D32" s="14">
        <v>52532713.530000001</v>
      </c>
      <c r="E32" s="14">
        <v>26606951.800000001</v>
      </c>
      <c r="F32" s="14">
        <v>26606951.800000001</v>
      </c>
      <c r="G32" s="14">
        <f t="shared" si="4"/>
        <v>-25925761.73</v>
      </c>
    </row>
    <row r="33" spans="1:7" ht="14.45" customHeight="1" x14ac:dyDescent="0.25">
      <c r="A33" s="36" t="s">
        <v>36</v>
      </c>
      <c r="B33" s="14">
        <v>11256045.810000001</v>
      </c>
      <c r="C33" s="14">
        <v>0</v>
      </c>
      <c r="D33" s="14">
        <v>11256045.810000001</v>
      </c>
      <c r="E33" s="14">
        <v>5636865.1500000004</v>
      </c>
      <c r="F33" s="14">
        <v>5638763.8600000003</v>
      </c>
      <c r="G33" s="14">
        <f t="shared" si="4"/>
        <v>-5617281.9500000002</v>
      </c>
    </row>
    <row r="34" spans="1:7" ht="14.45" customHeight="1" x14ac:dyDescent="0.25">
      <c r="A34" s="19" t="s">
        <v>37</v>
      </c>
      <c r="B34" s="14">
        <v>8567229.3200000003</v>
      </c>
      <c r="C34" s="14">
        <v>53819399.689999998</v>
      </c>
      <c r="D34" s="14">
        <v>62386629.009999998</v>
      </c>
      <c r="E34" s="14">
        <v>58603898.920000002</v>
      </c>
      <c r="F34" s="14">
        <v>58603898.920000002</v>
      </c>
      <c r="G34" s="14">
        <f t="shared" si="4"/>
        <v>50036669.600000001</v>
      </c>
    </row>
    <row r="35" spans="1:7" ht="14.45" customHeight="1" x14ac:dyDescent="0.25">
      <c r="A35" s="19" t="s">
        <v>38</v>
      </c>
      <c r="B35" s="14">
        <f t="shared" ref="B35:G35" si="5">B36</f>
        <v>0</v>
      </c>
      <c r="C35" s="14">
        <f t="shared" si="5"/>
        <v>0</v>
      </c>
      <c r="D35" s="14">
        <f t="shared" si="5"/>
        <v>0</v>
      </c>
      <c r="E35" s="14">
        <f t="shared" si="5"/>
        <v>0</v>
      </c>
      <c r="F35" s="14">
        <f t="shared" si="5"/>
        <v>0</v>
      </c>
      <c r="G35" s="14">
        <f t="shared" si="5"/>
        <v>0</v>
      </c>
    </row>
    <row r="36" spans="1:7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>F36-B36</f>
        <v>0</v>
      </c>
    </row>
    <row r="37" spans="1:7" ht="14.45" customHeight="1" x14ac:dyDescent="0.25">
      <c r="A37" s="19" t="s">
        <v>40</v>
      </c>
      <c r="B37" s="14">
        <f t="shared" ref="B37:G37" si="6">B38+B39</f>
        <v>0</v>
      </c>
      <c r="C37" s="14">
        <f t="shared" si="6"/>
        <v>0</v>
      </c>
      <c r="D37" s="14">
        <f t="shared" si="6"/>
        <v>0</v>
      </c>
      <c r="E37" s="14">
        <f t="shared" si="6"/>
        <v>0</v>
      </c>
      <c r="F37" s="14">
        <f t="shared" si="6"/>
        <v>0</v>
      </c>
      <c r="G37" s="14">
        <f t="shared" si="6"/>
        <v>0</v>
      </c>
    </row>
    <row r="38" spans="1:7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f>F38-B38</f>
        <v>0</v>
      </c>
    </row>
    <row r="39" spans="1:7" x14ac:dyDescent="0.25">
      <c r="A39" s="36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F39-B39</f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f t="shared" ref="B41:G41" si="7">SUM(B9,B10,B11,B12,B13,B14,B15,B16,B28,B34,B35,B37)</f>
        <v>6441894871.0699997</v>
      </c>
      <c r="C41" s="2">
        <f t="shared" si="7"/>
        <v>148648027.36000001</v>
      </c>
      <c r="D41" s="2">
        <f t="shared" si="7"/>
        <v>6590542898.4300003</v>
      </c>
      <c r="E41" s="2">
        <f t="shared" si="7"/>
        <v>4038362091.6700001</v>
      </c>
      <c r="F41" s="2">
        <f t="shared" si="7"/>
        <v>4039595835.6600008</v>
      </c>
      <c r="G41" s="2">
        <f t="shared" si="7"/>
        <v>-2402299035.4099998</v>
      </c>
    </row>
    <row r="42" spans="1:7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0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f t="shared" ref="B45:G45" si="8">SUM(B46:B53)</f>
        <v>2177774426.9700003</v>
      </c>
      <c r="C45" s="14">
        <f t="shared" si="8"/>
        <v>-44527603.140000001</v>
      </c>
      <c r="D45" s="14">
        <f t="shared" si="8"/>
        <v>2133246823.8299999</v>
      </c>
      <c r="E45" s="14">
        <f t="shared" si="8"/>
        <v>1111101702.6099999</v>
      </c>
      <c r="F45" s="14">
        <f t="shared" si="8"/>
        <v>1111101702.6099999</v>
      </c>
      <c r="G45" s="14">
        <f t="shared" si="8"/>
        <v>-1066672724.3600001</v>
      </c>
    </row>
    <row r="46" spans="1:7" x14ac:dyDescent="0.2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>F46-B46</f>
        <v>0</v>
      </c>
    </row>
    <row r="47" spans="1:7" x14ac:dyDescent="0.2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ref="G47:G52" si="9">F47-B47</f>
        <v>0</v>
      </c>
    </row>
    <row r="48" spans="1:7" x14ac:dyDescent="0.25">
      <c r="A48" s="37" t="s">
        <v>49</v>
      </c>
      <c r="B48" s="14">
        <v>600594617.06999993</v>
      </c>
      <c r="C48" s="14">
        <v>-59810230.140000001</v>
      </c>
      <c r="D48" s="14">
        <v>540784386.92999995</v>
      </c>
      <c r="E48" s="14">
        <v>318458567.45999998</v>
      </c>
      <c r="F48" s="14">
        <v>318458567.45999998</v>
      </c>
      <c r="G48" s="14">
        <f t="shared" si="9"/>
        <v>-282136049.60999995</v>
      </c>
    </row>
    <row r="49" spans="1:7" ht="30" x14ac:dyDescent="0.25">
      <c r="A49" s="37" t="s">
        <v>50</v>
      </c>
      <c r="B49" s="14">
        <v>1577179809.9000001</v>
      </c>
      <c r="C49" s="14">
        <v>15282627</v>
      </c>
      <c r="D49" s="14">
        <v>1592462436.9000001</v>
      </c>
      <c r="E49" s="14">
        <v>792643135.14999998</v>
      </c>
      <c r="F49" s="14">
        <v>792643135.14999998</v>
      </c>
      <c r="G49" s="14">
        <f t="shared" si="9"/>
        <v>-784536674.75000012</v>
      </c>
    </row>
    <row r="50" spans="1:7" x14ac:dyDescent="0.2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si="9"/>
        <v>0</v>
      </c>
    </row>
    <row r="51" spans="1:7" x14ac:dyDescent="0.25">
      <c r="A51" s="37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9"/>
        <v>0</v>
      </c>
    </row>
    <row r="52" spans="1:7" ht="30" x14ac:dyDescent="0.25">
      <c r="A52" s="38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9"/>
        <v>0</v>
      </c>
    </row>
    <row r="53" spans="1:7" x14ac:dyDescent="0.2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>F53-B53</f>
        <v>0</v>
      </c>
    </row>
    <row r="54" spans="1:7" x14ac:dyDescent="0.25">
      <c r="A54" s="19" t="s">
        <v>55</v>
      </c>
      <c r="B54" s="14">
        <f t="shared" ref="B54:G54" si="10">SUM(B55:B58)</f>
        <v>500000</v>
      </c>
      <c r="C54" s="14">
        <f t="shared" si="10"/>
        <v>0</v>
      </c>
      <c r="D54" s="14">
        <f t="shared" si="10"/>
        <v>500000</v>
      </c>
      <c r="E54" s="14">
        <f t="shared" si="10"/>
        <v>0</v>
      </c>
      <c r="F54" s="14">
        <f t="shared" si="10"/>
        <v>0</v>
      </c>
      <c r="G54" s="14">
        <f t="shared" si="10"/>
        <v>-500000</v>
      </c>
    </row>
    <row r="55" spans="1:7" x14ac:dyDescent="0.25">
      <c r="A55" s="38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>F55-B55</f>
        <v>0</v>
      </c>
    </row>
    <row r="56" spans="1:7" x14ac:dyDescent="0.2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ref="G56:G58" si="11">F56-B56</f>
        <v>0</v>
      </c>
    </row>
    <row r="57" spans="1:7" x14ac:dyDescent="0.25">
      <c r="A57" s="37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1"/>
        <v>0</v>
      </c>
    </row>
    <row r="58" spans="1:7" x14ac:dyDescent="0.25">
      <c r="A58" s="38" t="s">
        <v>59</v>
      </c>
      <c r="B58" s="14">
        <v>500000</v>
      </c>
      <c r="C58" s="14">
        <v>0</v>
      </c>
      <c r="D58" s="14">
        <v>500000</v>
      </c>
      <c r="E58" s="14">
        <v>0</v>
      </c>
      <c r="F58" s="14">
        <v>0</v>
      </c>
      <c r="G58" s="14">
        <f t="shared" si="11"/>
        <v>-500000</v>
      </c>
    </row>
    <row r="59" spans="1:7" x14ac:dyDescent="0.25">
      <c r="A59" s="19" t="s">
        <v>60</v>
      </c>
      <c r="B59" s="14">
        <f t="shared" ref="B59:G59" si="12">SUM(B60:B61)</f>
        <v>0</v>
      </c>
      <c r="C59" s="14">
        <f t="shared" si="12"/>
        <v>0</v>
      </c>
      <c r="D59" s="14">
        <f t="shared" si="12"/>
        <v>0</v>
      </c>
      <c r="E59" s="14">
        <f t="shared" si="12"/>
        <v>0</v>
      </c>
      <c r="F59" s="14">
        <f t="shared" si="12"/>
        <v>0</v>
      </c>
      <c r="G59" s="14">
        <f t="shared" si="12"/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>F60-B60</f>
        <v>0</v>
      </c>
    </row>
    <row r="61" spans="1:7" x14ac:dyDescent="0.2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ref="G61:G63" si="13">F61-B61</f>
        <v>0</v>
      </c>
    </row>
    <row r="62" spans="1:7" x14ac:dyDescent="0.25">
      <c r="A62" s="19" t="s">
        <v>63</v>
      </c>
      <c r="B62" s="14">
        <v>50000000</v>
      </c>
      <c r="C62" s="14">
        <v>176470.58</v>
      </c>
      <c r="D62" s="14">
        <v>50176470.579999998</v>
      </c>
      <c r="E62" s="14">
        <v>26175720.870000001</v>
      </c>
      <c r="F62" s="14">
        <v>26175720.870000001</v>
      </c>
      <c r="G62" s="14">
        <f t="shared" si="13"/>
        <v>-23824279.129999999</v>
      </c>
    </row>
    <row r="63" spans="1:7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 t="shared" si="13"/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f t="shared" ref="B65:G65" si="14">B45+B54+B59+B62+B63</f>
        <v>2228274426.9700003</v>
      </c>
      <c r="C65" s="2">
        <f t="shared" si="14"/>
        <v>-44351132.560000002</v>
      </c>
      <c r="D65" s="2">
        <f t="shared" si="14"/>
        <v>2183923294.4099998</v>
      </c>
      <c r="E65" s="2">
        <f t="shared" si="14"/>
        <v>1137277423.4799998</v>
      </c>
      <c r="F65" s="2">
        <f t="shared" si="14"/>
        <v>1137277423.4799998</v>
      </c>
      <c r="G65" s="2">
        <f t="shared" si="14"/>
        <v>-1090997003.4900002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f t="shared" ref="B67:G67" si="15">B68</f>
        <v>0</v>
      </c>
      <c r="C67" s="2">
        <f t="shared" si="15"/>
        <v>3257849842.0100002</v>
      </c>
      <c r="D67" s="2">
        <f t="shared" si="15"/>
        <v>3257849842.0100002</v>
      </c>
      <c r="E67" s="2">
        <f t="shared" si="15"/>
        <v>524187279.00999999</v>
      </c>
      <c r="F67" s="2">
        <f t="shared" si="15"/>
        <v>524187279.00999999</v>
      </c>
      <c r="G67" s="2">
        <f t="shared" si="15"/>
        <v>524187279.00999999</v>
      </c>
    </row>
    <row r="68" spans="1:7" x14ac:dyDescent="0.25">
      <c r="A68" s="19" t="s">
        <v>67</v>
      </c>
      <c r="B68" s="14">
        <v>0</v>
      </c>
      <c r="C68" s="14">
        <v>3257849842.0100002</v>
      </c>
      <c r="D68" s="14">
        <v>3257849842.0100002</v>
      </c>
      <c r="E68" s="14">
        <v>524187279.00999999</v>
      </c>
      <c r="F68" s="14">
        <v>524187279.00999999</v>
      </c>
      <c r="G68" s="14">
        <f>F68-B68</f>
        <v>524187279.00999999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f t="shared" ref="B70:G70" si="16">B41+B65+B67</f>
        <v>8670169298.0400009</v>
      </c>
      <c r="C70" s="2">
        <f t="shared" si="16"/>
        <v>3362146736.8100004</v>
      </c>
      <c r="D70" s="2">
        <f t="shared" si="16"/>
        <v>12032316034.85</v>
      </c>
      <c r="E70" s="2">
        <f t="shared" si="16"/>
        <v>5699826794.1599998</v>
      </c>
      <c r="F70" s="2">
        <f t="shared" si="16"/>
        <v>5701060538.1500006</v>
      </c>
      <c r="G70" s="2">
        <f t="shared" si="16"/>
        <v>-2969108759.8900003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0</v>
      </c>
      <c r="C73" s="14">
        <v>3060757409.29</v>
      </c>
      <c r="D73" s="14">
        <v>3060757409.29</v>
      </c>
      <c r="E73" s="14">
        <v>524187279.00999999</v>
      </c>
      <c r="F73" s="14">
        <v>524187279.00999999</v>
      </c>
      <c r="G73" s="14">
        <f>F73-B73</f>
        <v>524187279.00999999</v>
      </c>
    </row>
    <row r="74" spans="1:7" ht="30" x14ac:dyDescent="0.25">
      <c r="A74" s="28" t="s">
        <v>71</v>
      </c>
      <c r="B74" s="14">
        <v>0</v>
      </c>
      <c r="C74" s="14">
        <v>197092432.71000001</v>
      </c>
      <c r="D74" s="14">
        <v>197092432.71000001</v>
      </c>
      <c r="E74" s="14">
        <v>0</v>
      </c>
      <c r="F74" s="14">
        <v>0</v>
      </c>
      <c r="G74" s="14">
        <f>F74-B74</f>
        <v>0</v>
      </c>
    </row>
    <row r="75" spans="1:7" x14ac:dyDescent="0.25">
      <c r="A75" s="5" t="s">
        <v>72</v>
      </c>
      <c r="B75" s="2">
        <f t="shared" ref="B75:G75" si="17">B73+B74</f>
        <v>0</v>
      </c>
      <c r="C75" s="2">
        <f t="shared" si="17"/>
        <v>3257849842</v>
      </c>
      <c r="D75" s="2">
        <f t="shared" si="17"/>
        <v>3257849842</v>
      </c>
      <c r="E75" s="2">
        <f t="shared" si="17"/>
        <v>524187279.00999999</v>
      </c>
      <c r="F75" s="2">
        <f t="shared" si="17"/>
        <v>524187279.00999999</v>
      </c>
      <c r="G75" s="2">
        <f t="shared" si="17"/>
        <v>524187279.00999999</v>
      </c>
    </row>
    <row r="76" spans="1:7" x14ac:dyDescent="0.25">
      <c r="A76" s="17"/>
      <c r="B76" s="39"/>
      <c r="C76" s="39"/>
      <c r="D76" s="39"/>
      <c r="E76" s="39"/>
      <c r="F76" s="39"/>
      <c r="G76" s="3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5:F45 B60:F61 G9:G15 G60:G76 G55:G58 G38:G53 B54:F54 B63:F67 B69:F72 B75:F75" unlockedFormula="1"/>
    <ignoredError sqref="B28:F28 B59:F59" formulaRange="1" unlockedFormula="1"/>
    <ignoredError sqref="G59 G54 G16:G3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4" width="16.42578125" style="30" customWidth="1"/>
    <col min="5" max="5" width="17" style="30" customWidth="1"/>
    <col min="6" max="6" width="14.5703125" style="30" customWidth="1"/>
    <col min="7" max="7" width="15.5703125" style="30" customWidth="1"/>
    <col min="8" max="163" width="11.5703125" style="30"/>
    <col min="164" max="164" width="47.5703125" style="30" customWidth="1"/>
    <col min="165" max="167" width="16.42578125" style="30" customWidth="1"/>
    <col min="168" max="168" width="17" style="30" customWidth="1"/>
    <col min="169" max="169" width="14.5703125" style="30" customWidth="1"/>
    <col min="170" max="170" width="15.5703125" style="30" customWidth="1"/>
    <col min="171" max="419" width="11.5703125" style="30"/>
    <col min="420" max="420" width="47.5703125" style="30" customWidth="1"/>
    <col min="421" max="423" width="16.42578125" style="30" customWidth="1"/>
    <col min="424" max="424" width="17" style="30" customWidth="1"/>
    <col min="425" max="425" width="14.5703125" style="30" customWidth="1"/>
    <col min="426" max="426" width="15.5703125" style="30" customWidth="1"/>
    <col min="427" max="675" width="11.5703125" style="30"/>
    <col min="676" max="676" width="47.5703125" style="30" customWidth="1"/>
    <col min="677" max="679" width="16.42578125" style="30" customWidth="1"/>
    <col min="680" max="680" width="17" style="30" customWidth="1"/>
    <col min="681" max="681" width="14.5703125" style="30" customWidth="1"/>
    <col min="682" max="682" width="15.5703125" style="30" customWidth="1"/>
    <col min="683" max="931" width="11.5703125" style="30"/>
    <col min="932" max="932" width="47.5703125" style="30" customWidth="1"/>
    <col min="933" max="935" width="16.42578125" style="30" customWidth="1"/>
    <col min="936" max="936" width="17" style="30" customWidth="1"/>
    <col min="937" max="937" width="14.5703125" style="30" customWidth="1"/>
    <col min="938" max="938" width="15.5703125" style="30" customWidth="1"/>
    <col min="939" max="1187" width="11.5703125" style="30"/>
    <col min="1188" max="1188" width="47.5703125" style="30" customWidth="1"/>
    <col min="1189" max="1191" width="16.42578125" style="30" customWidth="1"/>
    <col min="1192" max="1192" width="17" style="30" customWidth="1"/>
    <col min="1193" max="1193" width="14.5703125" style="30" customWidth="1"/>
    <col min="1194" max="1194" width="15.5703125" style="30" customWidth="1"/>
    <col min="1195" max="1443" width="11.5703125" style="30"/>
    <col min="1444" max="1444" width="47.5703125" style="30" customWidth="1"/>
    <col min="1445" max="1447" width="16.42578125" style="30" customWidth="1"/>
    <col min="1448" max="1448" width="17" style="30" customWidth="1"/>
    <col min="1449" max="1449" width="14.5703125" style="30" customWidth="1"/>
    <col min="1450" max="1450" width="15.5703125" style="30" customWidth="1"/>
    <col min="1451" max="1699" width="11.5703125" style="30"/>
    <col min="1700" max="1700" width="47.5703125" style="30" customWidth="1"/>
    <col min="1701" max="1703" width="16.42578125" style="30" customWidth="1"/>
    <col min="1704" max="1704" width="17" style="30" customWidth="1"/>
    <col min="1705" max="1705" width="14.5703125" style="30" customWidth="1"/>
    <col min="1706" max="1706" width="15.5703125" style="30" customWidth="1"/>
    <col min="1707" max="1955" width="11.5703125" style="30"/>
    <col min="1956" max="1956" width="47.5703125" style="30" customWidth="1"/>
    <col min="1957" max="1959" width="16.42578125" style="30" customWidth="1"/>
    <col min="1960" max="1960" width="17" style="30" customWidth="1"/>
    <col min="1961" max="1961" width="14.5703125" style="30" customWidth="1"/>
    <col min="1962" max="1962" width="15.5703125" style="30" customWidth="1"/>
    <col min="1963" max="2211" width="11.5703125" style="30"/>
    <col min="2212" max="2212" width="47.5703125" style="30" customWidth="1"/>
    <col min="2213" max="2215" width="16.42578125" style="30" customWidth="1"/>
    <col min="2216" max="2216" width="17" style="30" customWidth="1"/>
    <col min="2217" max="2217" width="14.5703125" style="30" customWidth="1"/>
    <col min="2218" max="2218" width="15.5703125" style="30" customWidth="1"/>
    <col min="2219" max="2467" width="11.5703125" style="30"/>
    <col min="2468" max="2468" width="47.5703125" style="30" customWidth="1"/>
    <col min="2469" max="2471" width="16.42578125" style="30" customWidth="1"/>
    <col min="2472" max="2472" width="17" style="30" customWidth="1"/>
    <col min="2473" max="2473" width="14.5703125" style="30" customWidth="1"/>
    <col min="2474" max="2474" width="15.5703125" style="30" customWidth="1"/>
    <col min="2475" max="2723" width="11.5703125" style="30"/>
    <col min="2724" max="2724" width="47.5703125" style="30" customWidth="1"/>
    <col min="2725" max="2727" width="16.42578125" style="30" customWidth="1"/>
    <col min="2728" max="2728" width="17" style="30" customWidth="1"/>
    <col min="2729" max="2729" width="14.5703125" style="30" customWidth="1"/>
    <col min="2730" max="2730" width="15.5703125" style="30" customWidth="1"/>
    <col min="2731" max="2979" width="11.5703125" style="30"/>
    <col min="2980" max="2980" width="47.5703125" style="30" customWidth="1"/>
    <col min="2981" max="2983" width="16.42578125" style="30" customWidth="1"/>
    <col min="2984" max="2984" width="17" style="30" customWidth="1"/>
    <col min="2985" max="2985" width="14.5703125" style="30" customWidth="1"/>
    <col min="2986" max="2986" width="15.5703125" style="30" customWidth="1"/>
    <col min="2987" max="3235" width="11.5703125" style="30"/>
    <col min="3236" max="3236" width="47.5703125" style="30" customWidth="1"/>
    <col min="3237" max="3239" width="16.42578125" style="30" customWidth="1"/>
    <col min="3240" max="3240" width="17" style="30" customWidth="1"/>
    <col min="3241" max="3241" width="14.5703125" style="30" customWidth="1"/>
    <col min="3242" max="3242" width="15.5703125" style="30" customWidth="1"/>
    <col min="3243" max="3491" width="11.5703125" style="30"/>
    <col min="3492" max="3492" width="47.5703125" style="30" customWidth="1"/>
    <col min="3493" max="3495" width="16.42578125" style="30" customWidth="1"/>
    <col min="3496" max="3496" width="17" style="30" customWidth="1"/>
    <col min="3497" max="3497" width="14.5703125" style="30" customWidth="1"/>
    <col min="3498" max="3498" width="15.5703125" style="30" customWidth="1"/>
    <col min="3499" max="3747" width="11.5703125" style="30"/>
    <col min="3748" max="3748" width="47.5703125" style="30" customWidth="1"/>
    <col min="3749" max="3751" width="16.42578125" style="30" customWidth="1"/>
    <col min="3752" max="3752" width="17" style="30" customWidth="1"/>
    <col min="3753" max="3753" width="14.5703125" style="30" customWidth="1"/>
    <col min="3754" max="3754" width="15.5703125" style="30" customWidth="1"/>
    <col min="3755" max="4003" width="11.5703125" style="30"/>
    <col min="4004" max="4004" width="47.5703125" style="30" customWidth="1"/>
    <col min="4005" max="4007" width="16.42578125" style="30" customWidth="1"/>
    <col min="4008" max="4008" width="17" style="30" customWidth="1"/>
    <col min="4009" max="4009" width="14.5703125" style="30" customWidth="1"/>
    <col min="4010" max="4010" width="15.5703125" style="30" customWidth="1"/>
    <col min="4011" max="4259" width="11.5703125" style="30"/>
    <col min="4260" max="4260" width="47.5703125" style="30" customWidth="1"/>
    <col min="4261" max="4263" width="16.42578125" style="30" customWidth="1"/>
    <col min="4264" max="4264" width="17" style="30" customWidth="1"/>
    <col min="4265" max="4265" width="14.5703125" style="30" customWidth="1"/>
    <col min="4266" max="4266" width="15.5703125" style="30" customWidth="1"/>
    <col min="4267" max="4515" width="11.5703125" style="30"/>
    <col min="4516" max="4516" width="47.5703125" style="30" customWidth="1"/>
    <col min="4517" max="4519" width="16.42578125" style="30" customWidth="1"/>
    <col min="4520" max="4520" width="17" style="30" customWidth="1"/>
    <col min="4521" max="4521" width="14.5703125" style="30" customWidth="1"/>
    <col min="4522" max="4522" width="15.5703125" style="30" customWidth="1"/>
    <col min="4523" max="4771" width="11.5703125" style="30"/>
    <col min="4772" max="4772" width="47.5703125" style="30" customWidth="1"/>
    <col min="4773" max="4775" width="16.42578125" style="30" customWidth="1"/>
    <col min="4776" max="4776" width="17" style="30" customWidth="1"/>
    <col min="4777" max="4777" width="14.5703125" style="30" customWidth="1"/>
    <col min="4778" max="4778" width="15.5703125" style="30" customWidth="1"/>
    <col min="4779" max="5027" width="11.5703125" style="30"/>
    <col min="5028" max="5028" width="47.5703125" style="30" customWidth="1"/>
    <col min="5029" max="5031" width="16.42578125" style="30" customWidth="1"/>
    <col min="5032" max="5032" width="17" style="30" customWidth="1"/>
    <col min="5033" max="5033" width="14.5703125" style="30" customWidth="1"/>
    <col min="5034" max="5034" width="15.5703125" style="30" customWidth="1"/>
    <col min="5035" max="5283" width="11.5703125" style="30"/>
    <col min="5284" max="5284" width="47.5703125" style="30" customWidth="1"/>
    <col min="5285" max="5287" width="16.42578125" style="30" customWidth="1"/>
    <col min="5288" max="5288" width="17" style="30" customWidth="1"/>
    <col min="5289" max="5289" width="14.5703125" style="30" customWidth="1"/>
    <col min="5290" max="5290" width="15.5703125" style="30" customWidth="1"/>
    <col min="5291" max="5539" width="11.5703125" style="30"/>
    <col min="5540" max="5540" width="47.5703125" style="30" customWidth="1"/>
    <col min="5541" max="5543" width="16.42578125" style="30" customWidth="1"/>
    <col min="5544" max="5544" width="17" style="30" customWidth="1"/>
    <col min="5545" max="5545" width="14.5703125" style="30" customWidth="1"/>
    <col min="5546" max="5546" width="15.5703125" style="30" customWidth="1"/>
    <col min="5547" max="5795" width="11.5703125" style="30"/>
    <col min="5796" max="5796" width="47.5703125" style="30" customWidth="1"/>
    <col min="5797" max="5799" width="16.42578125" style="30" customWidth="1"/>
    <col min="5800" max="5800" width="17" style="30" customWidth="1"/>
    <col min="5801" max="5801" width="14.5703125" style="30" customWidth="1"/>
    <col min="5802" max="5802" width="15.5703125" style="30" customWidth="1"/>
    <col min="5803" max="6051" width="11.5703125" style="30"/>
    <col min="6052" max="6052" width="47.5703125" style="30" customWidth="1"/>
    <col min="6053" max="6055" width="16.42578125" style="30" customWidth="1"/>
    <col min="6056" max="6056" width="17" style="30" customWidth="1"/>
    <col min="6057" max="6057" width="14.5703125" style="30" customWidth="1"/>
    <col min="6058" max="6058" width="15.5703125" style="30" customWidth="1"/>
    <col min="6059" max="6307" width="11.5703125" style="30"/>
    <col min="6308" max="6308" width="47.5703125" style="30" customWidth="1"/>
    <col min="6309" max="6311" width="16.42578125" style="30" customWidth="1"/>
    <col min="6312" max="6312" width="17" style="30" customWidth="1"/>
    <col min="6313" max="6313" width="14.5703125" style="30" customWidth="1"/>
    <col min="6314" max="6314" width="15.5703125" style="30" customWidth="1"/>
    <col min="6315" max="6563" width="11.5703125" style="30"/>
    <col min="6564" max="6564" width="47.5703125" style="30" customWidth="1"/>
    <col min="6565" max="6567" width="16.42578125" style="30" customWidth="1"/>
    <col min="6568" max="6568" width="17" style="30" customWidth="1"/>
    <col min="6569" max="6569" width="14.5703125" style="30" customWidth="1"/>
    <col min="6570" max="6570" width="15.5703125" style="30" customWidth="1"/>
    <col min="6571" max="6819" width="11.5703125" style="30"/>
    <col min="6820" max="6820" width="47.5703125" style="30" customWidth="1"/>
    <col min="6821" max="6823" width="16.42578125" style="30" customWidth="1"/>
    <col min="6824" max="6824" width="17" style="30" customWidth="1"/>
    <col min="6825" max="6825" width="14.5703125" style="30" customWidth="1"/>
    <col min="6826" max="6826" width="15.5703125" style="30" customWidth="1"/>
    <col min="6827" max="7075" width="11.5703125" style="30"/>
    <col min="7076" max="7076" width="47.5703125" style="30" customWidth="1"/>
    <col min="7077" max="7079" width="16.42578125" style="30" customWidth="1"/>
    <col min="7080" max="7080" width="17" style="30" customWidth="1"/>
    <col min="7081" max="7081" width="14.5703125" style="30" customWidth="1"/>
    <col min="7082" max="7082" width="15.5703125" style="30" customWidth="1"/>
    <col min="7083" max="7331" width="11.5703125" style="30"/>
    <col min="7332" max="7332" width="47.5703125" style="30" customWidth="1"/>
    <col min="7333" max="7335" width="16.42578125" style="30" customWidth="1"/>
    <col min="7336" max="7336" width="17" style="30" customWidth="1"/>
    <col min="7337" max="7337" width="14.5703125" style="30" customWidth="1"/>
    <col min="7338" max="7338" width="15.5703125" style="30" customWidth="1"/>
    <col min="7339" max="7587" width="11.5703125" style="30"/>
    <col min="7588" max="7588" width="47.5703125" style="30" customWidth="1"/>
    <col min="7589" max="7591" width="16.42578125" style="30" customWidth="1"/>
    <col min="7592" max="7592" width="17" style="30" customWidth="1"/>
    <col min="7593" max="7593" width="14.5703125" style="30" customWidth="1"/>
    <col min="7594" max="7594" width="15.5703125" style="30" customWidth="1"/>
    <col min="7595" max="7843" width="11.5703125" style="30"/>
    <col min="7844" max="7844" width="47.5703125" style="30" customWidth="1"/>
    <col min="7845" max="7847" width="16.42578125" style="30" customWidth="1"/>
    <col min="7848" max="7848" width="17" style="30" customWidth="1"/>
    <col min="7849" max="7849" width="14.5703125" style="30" customWidth="1"/>
    <col min="7850" max="7850" width="15.5703125" style="30" customWidth="1"/>
    <col min="7851" max="8099" width="11.5703125" style="30"/>
    <col min="8100" max="8100" width="47.5703125" style="30" customWidth="1"/>
    <col min="8101" max="8103" width="16.42578125" style="30" customWidth="1"/>
    <col min="8104" max="8104" width="17" style="30" customWidth="1"/>
    <col min="8105" max="8105" width="14.5703125" style="30" customWidth="1"/>
    <col min="8106" max="8106" width="15.5703125" style="30" customWidth="1"/>
    <col min="8107" max="8355" width="11.5703125" style="30"/>
    <col min="8356" max="8356" width="47.5703125" style="30" customWidth="1"/>
    <col min="8357" max="8359" width="16.42578125" style="30" customWidth="1"/>
    <col min="8360" max="8360" width="17" style="30" customWidth="1"/>
    <col min="8361" max="8361" width="14.5703125" style="30" customWidth="1"/>
    <col min="8362" max="8362" width="15.5703125" style="30" customWidth="1"/>
    <col min="8363" max="8611" width="11.5703125" style="30"/>
    <col min="8612" max="8612" width="47.5703125" style="30" customWidth="1"/>
    <col min="8613" max="8615" width="16.42578125" style="30" customWidth="1"/>
    <col min="8616" max="8616" width="17" style="30" customWidth="1"/>
    <col min="8617" max="8617" width="14.5703125" style="30" customWidth="1"/>
    <col min="8618" max="8618" width="15.5703125" style="30" customWidth="1"/>
    <col min="8619" max="8867" width="11.5703125" style="30"/>
    <col min="8868" max="8868" width="47.5703125" style="30" customWidth="1"/>
    <col min="8869" max="8871" width="16.42578125" style="30" customWidth="1"/>
    <col min="8872" max="8872" width="17" style="30" customWidth="1"/>
    <col min="8873" max="8873" width="14.5703125" style="30" customWidth="1"/>
    <col min="8874" max="8874" width="15.5703125" style="30" customWidth="1"/>
    <col min="8875" max="9123" width="11.5703125" style="30"/>
    <col min="9124" max="9124" width="47.5703125" style="30" customWidth="1"/>
    <col min="9125" max="9127" width="16.42578125" style="30" customWidth="1"/>
    <col min="9128" max="9128" width="17" style="30" customWidth="1"/>
    <col min="9129" max="9129" width="14.5703125" style="30" customWidth="1"/>
    <col min="9130" max="9130" width="15.5703125" style="30" customWidth="1"/>
    <col min="9131" max="9379" width="11.5703125" style="30"/>
    <col min="9380" max="9380" width="47.5703125" style="30" customWidth="1"/>
    <col min="9381" max="9383" width="16.42578125" style="30" customWidth="1"/>
    <col min="9384" max="9384" width="17" style="30" customWidth="1"/>
    <col min="9385" max="9385" width="14.5703125" style="30" customWidth="1"/>
    <col min="9386" max="9386" width="15.5703125" style="30" customWidth="1"/>
    <col min="9387" max="9635" width="11.5703125" style="30"/>
    <col min="9636" max="9636" width="47.5703125" style="30" customWidth="1"/>
    <col min="9637" max="9639" width="16.42578125" style="30" customWidth="1"/>
    <col min="9640" max="9640" width="17" style="30" customWidth="1"/>
    <col min="9641" max="9641" width="14.5703125" style="30" customWidth="1"/>
    <col min="9642" max="9642" width="15.5703125" style="30" customWidth="1"/>
    <col min="9643" max="9891" width="11.5703125" style="30"/>
    <col min="9892" max="9892" width="47.5703125" style="30" customWidth="1"/>
    <col min="9893" max="9895" width="16.42578125" style="30" customWidth="1"/>
    <col min="9896" max="9896" width="17" style="30" customWidth="1"/>
    <col min="9897" max="9897" width="14.5703125" style="30" customWidth="1"/>
    <col min="9898" max="9898" width="15.5703125" style="30" customWidth="1"/>
    <col min="9899" max="10147" width="11.5703125" style="30"/>
    <col min="10148" max="10148" width="47.5703125" style="30" customWidth="1"/>
    <col min="10149" max="10151" width="16.42578125" style="30" customWidth="1"/>
    <col min="10152" max="10152" width="17" style="30" customWidth="1"/>
    <col min="10153" max="10153" width="14.5703125" style="30" customWidth="1"/>
    <col min="10154" max="10154" width="15.5703125" style="30" customWidth="1"/>
    <col min="10155" max="10403" width="11.5703125" style="30"/>
    <col min="10404" max="10404" width="47.5703125" style="30" customWidth="1"/>
    <col min="10405" max="10407" width="16.42578125" style="30" customWidth="1"/>
    <col min="10408" max="10408" width="17" style="30" customWidth="1"/>
    <col min="10409" max="10409" width="14.5703125" style="30" customWidth="1"/>
    <col min="10410" max="10410" width="15.5703125" style="30" customWidth="1"/>
    <col min="10411" max="10659" width="11.5703125" style="30"/>
    <col min="10660" max="10660" width="47.5703125" style="30" customWidth="1"/>
    <col min="10661" max="10663" width="16.42578125" style="30" customWidth="1"/>
    <col min="10664" max="10664" width="17" style="30" customWidth="1"/>
    <col min="10665" max="10665" width="14.5703125" style="30" customWidth="1"/>
    <col min="10666" max="10666" width="15.5703125" style="30" customWidth="1"/>
    <col min="10667" max="10915" width="11.5703125" style="30"/>
    <col min="10916" max="10916" width="47.5703125" style="30" customWidth="1"/>
    <col min="10917" max="10919" width="16.42578125" style="30" customWidth="1"/>
    <col min="10920" max="10920" width="17" style="30" customWidth="1"/>
    <col min="10921" max="10921" width="14.5703125" style="30" customWidth="1"/>
    <col min="10922" max="10922" width="15.5703125" style="30" customWidth="1"/>
    <col min="10923" max="11171" width="11.5703125" style="30"/>
    <col min="11172" max="11172" width="47.5703125" style="30" customWidth="1"/>
    <col min="11173" max="11175" width="16.42578125" style="30" customWidth="1"/>
    <col min="11176" max="11176" width="17" style="30" customWidth="1"/>
    <col min="11177" max="11177" width="14.5703125" style="30" customWidth="1"/>
    <col min="11178" max="11178" width="15.5703125" style="30" customWidth="1"/>
    <col min="11179" max="11427" width="11.5703125" style="30"/>
    <col min="11428" max="11428" width="47.5703125" style="30" customWidth="1"/>
    <col min="11429" max="11431" width="16.42578125" style="30" customWidth="1"/>
    <col min="11432" max="11432" width="17" style="30" customWidth="1"/>
    <col min="11433" max="11433" width="14.5703125" style="30" customWidth="1"/>
    <col min="11434" max="11434" width="15.5703125" style="30" customWidth="1"/>
    <col min="11435" max="11683" width="11.5703125" style="30"/>
    <col min="11684" max="11684" width="47.5703125" style="30" customWidth="1"/>
    <col min="11685" max="11687" width="16.42578125" style="30" customWidth="1"/>
    <col min="11688" max="11688" width="17" style="30" customWidth="1"/>
    <col min="11689" max="11689" width="14.5703125" style="30" customWidth="1"/>
    <col min="11690" max="11690" width="15.5703125" style="30" customWidth="1"/>
    <col min="11691" max="11939" width="11.5703125" style="30"/>
    <col min="11940" max="11940" width="47.5703125" style="30" customWidth="1"/>
    <col min="11941" max="11943" width="16.42578125" style="30" customWidth="1"/>
    <col min="11944" max="11944" width="17" style="30" customWidth="1"/>
    <col min="11945" max="11945" width="14.5703125" style="30" customWidth="1"/>
    <col min="11946" max="11946" width="15.5703125" style="30" customWidth="1"/>
    <col min="11947" max="12195" width="11.5703125" style="30"/>
    <col min="12196" max="12196" width="47.5703125" style="30" customWidth="1"/>
    <col min="12197" max="12199" width="16.42578125" style="30" customWidth="1"/>
    <col min="12200" max="12200" width="17" style="30" customWidth="1"/>
    <col min="12201" max="12201" width="14.5703125" style="30" customWidth="1"/>
    <col min="12202" max="12202" width="15.5703125" style="30" customWidth="1"/>
    <col min="12203" max="12451" width="11.5703125" style="30"/>
    <col min="12452" max="12452" width="47.5703125" style="30" customWidth="1"/>
    <col min="12453" max="12455" width="16.42578125" style="30" customWidth="1"/>
    <col min="12456" max="12456" width="17" style="30" customWidth="1"/>
    <col min="12457" max="12457" width="14.5703125" style="30" customWidth="1"/>
    <col min="12458" max="12458" width="15.5703125" style="30" customWidth="1"/>
    <col min="12459" max="12707" width="11.5703125" style="30"/>
    <col min="12708" max="12708" width="47.5703125" style="30" customWidth="1"/>
    <col min="12709" max="12711" width="16.42578125" style="30" customWidth="1"/>
    <col min="12712" max="12712" width="17" style="30" customWidth="1"/>
    <col min="12713" max="12713" width="14.5703125" style="30" customWidth="1"/>
    <col min="12714" max="12714" width="15.5703125" style="30" customWidth="1"/>
    <col min="12715" max="12963" width="11.5703125" style="30"/>
    <col min="12964" max="12964" width="47.5703125" style="30" customWidth="1"/>
    <col min="12965" max="12967" width="16.42578125" style="30" customWidth="1"/>
    <col min="12968" max="12968" width="17" style="30" customWidth="1"/>
    <col min="12969" max="12969" width="14.5703125" style="30" customWidth="1"/>
    <col min="12970" max="12970" width="15.5703125" style="30" customWidth="1"/>
    <col min="12971" max="13219" width="11.5703125" style="30"/>
    <col min="13220" max="13220" width="47.5703125" style="30" customWidth="1"/>
    <col min="13221" max="13223" width="16.42578125" style="30" customWidth="1"/>
    <col min="13224" max="13224" width="17" style="30" customWidth="1"/>
    <col min="13225" max="13225" width="14.5703125" style="30" customWidth="1"/>
    <col min="13226" max="13226" width="15.5703125" style="30" customWidth="1"/>
    <col min="13227" max="13475" width="11.5703125" style="30"/>
    <col min="13476" max="13476" width="47.5703125" style="30" customWidth="1"/>
    <col min="13477" max="13479" width="16.42578125" style="30" customWidth="1"/>
    <col min="13480" max="13480" width="17" style="30" customWidth="1"/>
    <col min="13481" max="13481" width="14.5703125" style="30" customWidth="1"/>
    <col min="13482" max="13482" width="15.5703125" style="30" customWidth="1"/>
    <col min="13483" max="13731" width="11.5703125" style="30"/>
    <col min="13732" max="13732" width="47.5703125" style="30" customWidth="1"/>
    <col min="13733" max="13735" width="16.42578125" style="30" customWidth="1"/>
    <col min="13736" max="13736" width="17" style="30" customWidth="1"/>
    <col min="13737" max="13737" width="14.5703125" style="30" customWidth="1"/>
    <col min="13738" max="13738" width="15.5703125" style="30" customWidth="1"/>
    <col min="13739" max="13987" width="11.5703125" style="30"/>
    <col min="13988" max="13988" width="47.5703125" style="30" customWidth="1"/>
    <col min="13989" max="13991" width="16.42578125" style="30" customWidth="1"/>
    <col min="13992" max="13992" width="17" style="30" customWidth="1"/>
    <col min="13993" max="13993" width="14.5703125" style="30" customWidth="1"/>
    <col min="13994" max="13994" width="15.5703125" style="30" customWidth="1"/>
    <col min="13995" max="14243" width="11.5703125" style="30"/>
    <col min="14244" max="14244" width="47.5703125" style="30" customWidth="1"/>
    <col min="14245" max="14247" width="16.42578125" style="30" customWidth="1"/>
    <col min="14248" max="14248" width="17" style="30" customWidth="1"/>
    <col min="14249" max="14249" width="14.5703125" style="30" customWidth="1"/>
    <col min="14250" max="14250" width="15.5703125" style="30" customWidth="1"/>
    <col min="14251" max="14499" width="11.5703125" style="30"/>
    <col min="14500" max="14500" width="47.5703125" style="30" customWidth="1"/>
    <col min="14501" max="14503" width="16.42578125" style="30" customWidth="1"/>
    <col min="14504" max="14504" width="17" style="30" customWidth="1"/>
    <col min="14505" max="14505" width="14.5703125" style="30" customWidth="1"/>
    <col min="14506" max="14506" width="15.5703125" style="30" customWidth="1"/>
    <col min="14507" max="14755" width="11.5703125" style="30"/>
    <col min="14756" max="14756" width="47.5703125" style="30" customWidth="1"/>
    <col min="14757" max="14759" width="16.42578125" style="30" customWidth="1"/>
    <col min="14760" max="14760" width="17" style="30" customWidth="1"/>
    <col min="14761" max="14761" width="14.5703125" style="30" customWidth="1"/>
    <col min="14762" max="14762" width="15.5703125" style="30" customWidth="1"/>
    <col min="14763" max="15011" width="11.5703125" style="30"/>
    <col min="15012" max="15012" width="47.5703125" style="30" customWidth="1"/>
    <col min="15013" max="15015" width="16.42578125" style="30" customWidth="1"/>
    <col min="15016" max="15016" width="17" style="30" customWidth="1"/>
    <col min="15017" max="15017" width="14.5703125" style="30" customWidth="1"/>
    <col min="15018" max="15018" width="15.5703125" style="30" customWidth="1"/>
    <col min="15019" max="15267" width="11.5703125" style="30"/>
    <col min="15268" max="15268" width="47.5703125" style="30" customWidth="1"/>
    <col min="15269" max="15271" width="16.42578125" style="30" customWidth="1"/>
    <col min="15272" max="15272" width="17" style="30" customWidth="1"/>
    <col min="15273" max="15273" width="14.5703125" style="30" customWidth="1"/>
    <col min="15274" max="15274" width="15.5703125" style="30" customWidth="1"/>
    <col min="15275" max="15523" width="11.5703125" style="30"/>
    <col min="15524" max="15524" width="47.5703125" style="30" customWidth="1"/>
    <col min="15525" max="15527" width="16.42578125" style="30" customWidth="1"/>
    <col min="15528" max="15528" width="17" style="30" customWidth="1"/>
    <col min="15529" max="15529" width="14.5703125" style="30" customWidth="1"/>
    <col min="15530" max="15530" width="15.5703125" style="30" customWidth="1"/>
    <col min="15531" max="15779" width="11.5703125" style="30"/>
    <col min="15780" max="15780" width="47.5703125" style="30" customWidth="1"/>
    <col min="15781" max="15783" width="16.42578125" style="30" customWidth="1"/>
    <col min="15784" max="15784" width="17" style="30" customWidth="1"/>
    <col min="15785" max="15785" width="14.5703125" style="30" customWidth="1"/>
    <col min="15786" max="15786" width="15.5703125" style="30" customWidth="1"/>
    <col min="15787" max="16035" width="11.5703125" style="30"/>
    <col min="16036" max="16036" width="47.5703125" style="30" customWidth="1"/>
    <col min="16037" max="16039" width="16.42578125" style="30" customWidth="1"/>
    <col min="16040" max="16040" width="17" style="30" customWidth="1"/>
    <col min="16041" max="16041" width="14.5703125" style="30" customWidth="1"/>
    <col min="16042" max="16042" width="15.5703125" style="30" customWidth="1"/>
    <col min="16043" max="16384" width="11.5703125" style="30"/>
  </cols>
  <sheetData>
    <row r="1" spans="1:7" x14ac:dyDescent="0.25">
      <c r="A1" s="77" t="s">
        <v>73</v>
      </c>
      <c r="B1" s="77"/>
      <c r="C1" s="77"/>
      <c r="D1" s="77"/>
      <c r="E1" s="77"/>
      <c r="F1" s="77"/>
      <c r="G1" s="77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74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75" t="s">
        <v>76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83.25" customHeight="1" x14ac:dyDescent="0.25">
      <c r="A7" s="76"/>
      <c r="B7" s="31" t="s">
        <v>77</v>
      </c>
      <c r="C7" s="76"/>
      <c r="D7" s="76"/>
      <c r="E7" s="76"/>
      <c r="F7" s="76"/>
      <c r="G7" s="76"/>
    </row>
    <row r="8" spans="1:7" ht="30" x14ac:dyDescent="0.25">
      <c r="A8" s="32" t="s">
        <v>78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83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84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90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91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425781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42578125" customWidth="1"/>
    <col min="197" max="197" width="42.425781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42578125" customWidth="1"/>
    <col min="453" max="453" width="42.425781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42578125" customWidth="1"/>
    <col min="709" max="709" width="42.425781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42578125" customWidth="1"/>
    <col min="965" max="965" width="42.425781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42578125" customWidth="1"/>
    <col min="1221" max="1221" width="42.425781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42578125" customWidth="1"/>
    <col min="1477" max="1477" width="42.425781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42578125" customWidth="1"/>
    <col min="1733" max="1733" width="42.425781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42578125" customWidth="1"/>
    <col min="1989" max="1989" width="42.425781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42578125" customWidth="1"/>
    <col min="2245" max="2245" width="42.425781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42578125" customWidth="1"/>
    <col min="2501" max="2501" width="42.425781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42578125" customWidth="1"/>
    <col min="2757" max="2757" width="42.425781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42578125" customWidth="1"/>
    <col min="3013" max="3013" width="42.425781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42578125" customWidth="1"/>
    <col min="3269" max="3269" width="42.425781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42578125" customWidth="1"/>
    <col min="3525" max="3525" width="42.425781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42578125" customWidth="1"/>
    <col min="3781" max="3781" width="42.425781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42578125" customWidth="1"/>
    <col min="4037" max="4037" width="42.425781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42578125" customWidth="1"/>
    <col min="4293" max="4293" width="42.425781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42578125" customWidth="1"/>
    <col min="4549" max="4549" width="42.425781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42578125" customWidth="1"/>
    <col min="4805" max="4805" width="42.425781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42578125" customWidth="1"/>
    <col min="5061" max="5061" width="42.425781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42578125" customWidth="1"/>
    <col min="5317" max="5317" width="42.425781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42578125" customWidth="1"/>
    <col min="5573" max="5573" width="42.425781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42578125" customWidth="1"/>
    <col min="5829" max="5829" width="42.425781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42578125" customWidth="1"/>
    <col min="6085" max="6085" width="42.425781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42578125" customWidth="1"/>
    <col min="6341" max="6341" width="42.425781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42578125" customWidth="1"/>
    <col min="6597" max="6597" width="42.425781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42578125" customWidth="1"/>
    <col min="6853" max="6853" width="42.425781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42578125" customWidth="1"/>
    <col min="7109" max="7109" width="42.425781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42578125" customWidth="1"/>
    <col min="7365" max="7365" width="42.425781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42578125" customWidth="1"/>
    <col min="7621" max="7621" width="42.425781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42578125" customWidth="1"/>
    <col min="7877" max="7877" width="42.425781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42578125" customWidth="1"/>
    <col min="8133" max="8133" width="42.425781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42578125" customWidth="1"/>
    <col min="8389" max="8389" width="42.425781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42578125" customWidth="1"/>
    <col min="8645" max="8645" width="42.425781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42578125" customWidth="1"/>
    <col min="8901" max="8901" width="42.425781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42578125" customWidth="1"/>
    <col min="9157" max="9157" width="42.425781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42578125" customWidth="1"/>
    <col min="9413" max="9413" width="42.425781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42578125" customWidth="1"/>
    <col min="9669" max="9669" width="42.425781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42578125" customWidth="1"/>
    <col min="9925" max="9925" width="42.425781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42578125" customWidth="1"/>
    <col min="10181" max="10181" width="42.425781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42578125" customWidth="1"/>
    <col min="10437" max="10437" width="42.425781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42578125" customWidth="1"/>
    <col min="10693" max="10693" width="42.425781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42578125" customWidth="1"/>
    <col min="10949" max="10949" width="42.425781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42578125" customWidth="1"/>
    <col min="11205" max="11205" width="42.425781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42578125" customWidth="1"/>
    <col min="11461" max="11461" width="42.425781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42578125" customWidth="1"/>
    <col min="11717" max="11717" width="42.425781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42578125" customWidth="1"/>
    <col min="11973" max="11973" width="42.425781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42578125" customWidth="1"/>
    <col min="12229" max="12229" width="42.425781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42578125" customWidth="1"/>
    <col min="12485" max="12485" width="42.425781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42578125" customWidth="1"/>
    <col min="12741" max="12741" width="42.425781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42578125" customWidth="1"/>
    <col min="12997" max="12997" width="42.425781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42578125" customWidth="1"/>
    <col min="13253" max="13253" width="42.425781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42578125" customWidth="1"/>
    <col min="13509" max="13509" width="42.425781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42578125" customWidth="1"/>
    <col min="13765" max="13765" width="42.425781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42578125" customWidth="1"/>
    <col min="14021" max="14021" width="42.425781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42578125" customWidth="1"/>
    <col min="14277" max="14277" width="42.425781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42578125" customWidth="1"/>
    <col min="14533" max="14533" width="42.425781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42578125" customWidth="1"/>
    <col min="14789" max="14789" width="42.425781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42578125" customWidth="1"/>
    <col min="15045" max="15045" width="42.425781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42578125" customWidth="1"/>
    <col min="15301" max="15301" width="42.425781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42578125" customWidth="1"/>
    <col min="15557" max="15557" width="42.425781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42578125" customWidth="1"/>
    <col min="15813" max="15813" width="42.425781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42578125" customWidth="1"/>
    <col min="16069" max="16069" width="42.425781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42578125" customWidth="1"/>
  </cols>
  <sheetData>
    <row r="1" spans="1:7" x14ac:dyDescent="0.25">
      <c r="A1" s="78" t="s">
        <v>92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93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75</v>
      </c>
      <c r="B5" s="47"/>
      <c r="C5" s="47"/>
      <c r="D5" s="47"/>
      <c r="E5" s="47"/>
      <c r="F5" s="47"/>
      <c r="G5" s="48"/>
    </row>
    <row r="6" spans="1:7" x14ac:dyDescent="0.25">
      <c r="A6" s="79" t="s">
        <v>94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57.75" customHeight="1" x14ac:dyDescent="0.25">
      <c r="A7" s="80"/>
      <c r="B7" s="10" t="s">
        <v>77</v>
      </c>
      <c r="C7" s="76"/>
      <c r="D7" s="76"/>
      <c r="E7" s="76"/>
      <c r="F7" s="76"/>
      <c r="G7" s="76"/>
    </row>
    <row r="8" spans="1:7" x14ac:dyDescent="0.25">
      <c r="A8" s="7" t="s">
        <v>95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98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101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102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104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105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96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98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99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100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101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102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104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107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5" width="15.42578125" customWidth="1"/>
    <col min="6" max="6" width="14.570312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5" width="15.42578125" customWidth="1"/>
    <col min="206" max="206" width="14.570312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1" width="15.42578125" customWidth="1"/>
    <col min="462" max="462" width="14.570312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7" width="15.42578125" customWidth="1"/>
    <col min="718" max="718" width="14.570312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3" width="15.42578125" customWidth="1"/>
    <col min="974" max="974" width="14.570312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9" width="15.42578125" customWidth="1"/>
    <col min="1230" max="1230" width="14.570312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5" width="15.42578125" customWidth="1"/>
    <col min="1486" max="1486" width="14.570312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1" width="15.42578125" customWidth="1"/>
    <col min="1742" max="1742" width="14.570312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7" width="15.42578125" customWidth="1"/>
    <col min="1998" max="1998" width="14.570312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3" width="15.42578125" customWidth="1"/>
    <col min="2254" max="2254" width="14.570312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9" width="15.42578125" customWidth="1"/>
    <col min="2510" max="2510" width="14.570312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5" width="15.42578125" customWidth="1"/>
    <col min="2766" max="2766" width="14.570312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1" width="15.42578125" customWidth="1"/>
    <col min="3022" max="3022" width="14.570312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7" width="15.42578125" customWidth="1"/>
    <col min="3278" max="3278" width="14.570312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3" width="15.42578125" customWidth="1"/>
    <col min="3534" max="3534" width="14.570312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9" width="15.42578125" customWidth="1"/>
    <col min="3790" max="3790" width="14.570312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5" width="15.42578125" customWidth="1"/>
    <col min="4046" max="4046" width="14.570312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1" width="15.42578125" customWidth="1"/>
    <col min="4302" max="4302" width="14.570312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7" width="15.42578125" customWidth="1"/>
    <col min="4558" max="4558" width="14.570312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3" width="15.42578125" customWidth="1"/>
    <col min="4814" max="4814" width="14.570312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9" width="15.42578125" customWidth="1"/>
    <col min="5070" max="5070" width="14.570312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5" width="15.42578125" customWidth="1"/>
    <col min="5326" max="5326" width="14.570312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1" width="15.42578125" customWidth="1"/>
    <col min="5582" max="5582" width="14.570312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7" width="15.42578125" customWidth="1"/>
    <col min="5838" max="5838" width="14.570312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3" width="15.42578125" customWidth="1"/>
    <col min="6094" max="6094" width="14.570312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9" width="15.42578125" customWidth="1"/>
    <col min="6350" max="6350" width="14.570312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5" width="15.42578125" customWidth="1"/>
    <col min="6606" max="6606" width="14.570312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1" width="15.42578125" customWidth="1"/>
    <col min="6862" max="6862" width="14.570312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7" width="15.42578125" customWidth="1"/>
    <col min="7118" max="7118" width="14.570312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3" width="15.42578125" customWidth="1"/>
    <col min="7374" max="7374" width="14.570312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9" width="15.42578125" customWidth="1"/>
    <col min="7630" max="7630" width="14.570312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5" width="15.42578125" customWidth="1"/>
    <col min="7886" max="7886" width="14.570312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1" width="15.42578125" customWidth="1"/>
    <col min="8142" max="8142" width="14.570312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7" width="15.42578125" customWidth="1"/>
    <col min="8398" max="8398" width="14.570312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3" width="15.42578125" customWidth="1"/>
    <col min="8654" max="8654" width="14.570312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9" width="15.42578125" customWidth="1"/>
    <col min="8910" max="8910" width="14.570312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5" width="15.42578125" customWidth="1"/>
    <col min="9166" max="9166" width="14.570312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1" width="15.42578125" customWidth="1"/>
    <col min="9422" max="9422" width="14.570312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7" width="15.42578125" customWidth="1"/>
    <col min="9678" max="9678" width="14.570312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3" width="15.42578125" customWidth="1"/>
    <col min="9934" max="9934" width="14.570312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9" width="15.42578125" customWidth="1"/>
    <col min="10190" max="10190" width="14.570312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5" width="15.42578125" customWidth="1"/>
    <col min="10446" max="10446" width="14.570312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1" width="15.42578125" customWidth="1"/>
    <col min="10702" max="10702" width="14.570312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7" width="15.42578125" customWidth="1"/>
    <col min="10958" max="10958" width="14.570312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3" width="15.42578125" customWidth="1"/>
    <col min="11214" max="11214" width="14.570312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9" width="15.42578125" customWidth="1"/>
    <col min="11470" max="11470" width="14.570312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5" width="15.42578125" customWidth="1"/>
    <col min="11726" max="11726" width="14.570312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1" width="15.42578125" customWidth="1"/>
    <col min="11982" max="11982" width="14.570312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7" width="15.42578125" customWidth="1"/>
    <col min="12238" max="12238" width="14.570312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3" width="15.42578125" customWidth="1"/>
    <col min="12494" max="12494" width="14.570312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9" width="15.42578125" customWidth="1"/>
    <col min="12750" max="12750" width="14.570312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5" width="15.42578125" customWidth="1"/>
    <col min="13006" max="13006" width="14.570312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1" width="15.42578125" customWidth="1"/>
    <col min="13262" max="13262" width="14.570312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7" width="15.42578125" customWidth="1"/>
    <col min="13518" max="13518" width="14.570312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3" width="15.42578125" customWidth="1"/>
    <col min="13774" max="13774" width="14.570312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9" width="15.42578125" customWidth="1"/>
    <col min="14030" max="14030" width="14.570312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5" width="15.42578125" customWidth="1"/>
    <col min="14286" max="14286" width="14.570312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1" width="15.42578125" customWidth="1"/>
    <col min="14542" max="14542" width="14.570312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7" width="15.42578125" customWidth="1"/>
    <col min="14798" max="14798" width="14.570312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3" width="15.42578125" customWidth="1"/>
    <col min="15054" max="15054" width="14.570312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9" width="15.42578125" customWidth="1"/>
    <col min="15310" max="15310" width="14.570312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5" width="15.42578125" customWidth="1"/>
    <col min="15566" max="15566" width="14.570312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1" width="15.42578125" customWidth="1"/>
    <col min="15822" max="15822" width="14.570312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7" width="15.42578125" customWidth="1"/>
    <col min="16078" max="16078" width="14.5703125" customWidth="1"/>
    <col min="16079" max="16079" width="15.85546875" customWidth="1"/>
  </cols>
  <sheetData>
    <row r="1" spans="1:7" x14ac:dyDescent="0.25">
      <c r="A1" s="78" t="s">
        <v>108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109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2" t="s">
        <v>76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f>+F5+1</f>
        <v>2022</v>
      </c>
    </row>
    <row r="6" spans="1:7" ht="32.25" x14ac:dyDescent="0.25">
      <c r="A6" s="74"/>
      <c r="B6" s="84"/>
      <c r="C6" s="84"/>
      <c r="D6" s="84"/>
      <c r="E6" s="84"/>
      <c r="F6" s="84"/>
      <c r="G6" s="10" t="s">
        <v>110</v>
      </c>
    </row>
    <row r="7" spans="1:7" x14ac:dyDescent="0.25">
      <c r="A7" s="23" t="s">
        <v>78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111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84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128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90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130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1" t="s">
        <v>131</v>
      </c>
      <c r="B39" s="81"/>
      <c r="C39" s="81"/>
      <c r="D39" s="81"/>
      <c r="E39" s="81"/>
      <c r="F39" s="81"/>
      <c r="G39" s="81"/>
    </row>
    <row r="40" spans="1:7" x14ac:dyDescent="0.25">
      <c r="A40" s="81" t="s">
        <v>132</v>
      </c>
      <c r="B40" s="81"/>
      <c r="C40" s="81"/>
      <c r="D40" s="81"/>
      <c r="E40" s="81"/>
      <c r="F40" s="81"/>
      <c r="G40" s="8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425781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425781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425781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425781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425781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425781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425781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425781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425781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425781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425781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425781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425781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425781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425781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425781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425781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425781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425781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425781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425781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425781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425781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425781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425781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425781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425781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425781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425781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425781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425781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425781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425781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425781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425781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425781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425781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425781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425781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425781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425781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425781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425781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425781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425781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425781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425781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425781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425781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425781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425781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425781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425781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425781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425781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425781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425781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425781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425781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425781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425781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425781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425781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42578125" customWidth="1"/>
    <col min="16073" max="16073" width="15" customWidth="1"/>
    <col min="16074" max="16074" width="15.140625" customWidth="1"/>
  </cols>
  <sheetData>
    <row r="1" spans="1:7" x14ac:dyDescent="0.25">
      <c r="A1" s="78" t="s">
        <v>133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134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5" t="s">
        <v>94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v>2022</v>
      </c>
    </row>
    <row r="6" spans="1:7" ht="48.75" customHeight="1" x14ac:dyDescent="0.25">
      <c r="A6" s="86"/>
      <c r="B6" s="84"/>
      <c r="C6" s="84"/>
      <c r="D6" s="84"/>
      <c r="E6" s="84"/>
      <c r="F6" s="84"/>
      <c r="G6" s="10" t="s">
        <v>135</v>
      </c>
    </row>
    <row r="7" spans="1:7" x14ac:dyDescent="0.25">
      <c r="A7" s="7" t="s">
        <v>95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96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99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100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101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102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103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105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96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97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99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100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101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102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106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136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1" t="s">
        <v>131</v>
      </c>
      <c r="B32" s="81"/>
      <c r="C32" s="81"/>
      <c r="D32" s="81"/>
      <c r="E32" s="81"/>
      <c r="F32" s="81"/>
      <c r="G32" s="81"/>
    </row>
    <row r="33" spans="1:7" x14ac:dyDescent="0.25">
      <c r="A33" s="81" t="s">
        <v>132</v>
      </c>
      <c r="B33" s="81"/>
      <c r="C33" s="81"/>
      <c r="D33" s="81"/>
      <c r="E33" s="81"/>
      <c r="F33" s="81"/>
      <c r="G33" s="8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570312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5703125" style="18" customWidth="1"/>
    <col min="217" max="217" width="19.140625" style="18" customWidth="1"/>
    <col min="218" max="218" width="37.425781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5703125" style="18" customWidth="1"/>
    <col min="473" max="473" width="19.140625" style="18" customWidth="1"/>
    <col min="474" max="474" width="37.425781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5703125" style="18" customWidth="1"/>
    <col min="729" max="729" width="19.140625" style="18" customWidth="1"/>
    <col min="730" max="730" width="37.425781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5703125" style="18" customWidth="1"/>
    <col min="985" max="985" width="19.140625" style="18" customWidth="1"/>
    <col min="986" max="986" width="37.425781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5703125" style="18" customWidth="1"/>
    <col min="1241" max="1241" width="19.140625" style="18" customWidth="1"/>
    <col min="1242" max="1242" width="37.425781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5703125" style="18" customWidth="1"/>
    <col min="1497" max="1497" width="19.140625" style="18" customWidth="1"/>
    <col min="1498" max="1498" width="37.425781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5703125" style="18" customWidth="1"/>
    <col min="1753" max="1753" width="19.140625" style="18" customWidth="1"/>
    <col min="1754" max="1754" width="37.425781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5703125" style="18" customWidth="1"/>
    <col min="2009" max="2009" width="19.140625" style="18" customWidth="1"/>
    <col min="2010" max="2010" width="37.425781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5703125" style="18" customWidth="1"/>
    <col min="2265" max="2265" width="19.140625" style="18" customWidth="1"/>
    <col min="2266" max="2266" width="37.425781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5703125" style="18" customWidth="1"/>
    <col min="2521" max="2521" width="19.140625" style="18" customWidth="1"/>
    <col min="2522" max="2522" width="37.425781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5703125" style="18" customWidth="1"/>
    <col min="2777" max="2777" width="19.140625" style="18" customWidth="1"/>
    <col min="2778" max="2778" width="37.425781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5703125" style="18" customWidth="1"/>
    <col min="3033" max="3033" width="19.140625" style="18" customWidth="1"/>
    <col min="3034" max="3034" width="37.425781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5703125" style="18" customWidth="1"/>
    <col min="3289" max="3289" width="19.140625" style="18" customWidth="1"/>
    <col min="3290" max="3290" width="37.425781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5703125" style="18" customWidth="1"/>
    <col min="3545" max="3545" width="19.140625" style="18" customWidth="1"/>
    <col min="3546" max="3546" width="37.425781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5703125" style="18" customWidth="1"/>
    <col min="3801" max="3801" width="19.140625" style="18" customWidth="1"/>
    <col min="3802" max="3802" width="37.425781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5703125" style="18" customWidth="1"/>
    <col min="4057" max="4057" width="19.140625" style="18" customWidth="1"/>
    <col min="4058" max="4058" width="37.425781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5703125" style="18" customWidth="1"/>
    <col min="4313" max="4313" width="19.140625" style="18" customWidth="1"/>
    <col min="4314" max="4314" width="37.425781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5703125" style="18" customWidth="1"/>
    <col min="4569" max="4569" width="19.140625" style="18" customWidth="1"/>
    <col min="4570" max="4570" width="37.425781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5703125" style="18" customWidth="1"/>
    <col min="4825" max="4825" width="19.140625" style="18" customWidth="1"/>
    <col min="4826" max="4826" width="37.425781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5703125" style="18" customWidth="1"/>
    <col min="5081" max="5081" width="19.140625" style="18" customWidth="1"/>
    <col min="5082" max="5082" width="37.425781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5703125" style="18" customWidth="1"/>
    <col min="5337" max="5337" width="19.140625" style="18" customWidth="1"/>
    <col min="5338" max="5338" width="37.425781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5703125" style="18" customWidth="1"/>
    <col min="5593" max="5593" width="19.140625" style="18" customWidth="1"/>
    <col min="5594" max="5594" width="37.425781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5703125" style="18" customWidth="1"/>
    <col min="5849" max="5849" width="19.140625" style="18" customWidth="1"/>
    <col min="5850" max="5850" width="37.425781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5703125" style="18" customWidth="1"/>
    <col min="6105" max="6105" width="19.140625" style="18" customWidth="1"/>
    <col min="6106" max="6106" width="37.425781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5703125" style="18" customWidth="1"/>
    <col min="6361" max="6361" width="19.140625" style="18" customWidth="1"/>
    <col min="6362" max="6362" width="37.425781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5703125" style="18" customWidth="1"/>
    <col min="6617" max="6617" width="19.140625" style="18" customWidth="1"/>
    <col min="6618" max="6618" width="37.425781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5703125" style="18" customWidth="1"/>
    <col min="6873" max="6873" width="19.140625" style="18" customWidth="1"/>
    <col min="6874" max="6874" width="37.425781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5703125" style="18" customWidth="1"/>
    <col min="7129" max="7129" width="19.140625" style="18" customWidth="1"/>
    <col min="7130" max="7130" width="37.425781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5703125" style="18" customWidth="1"/>
    <col min="7385" max="7385" width="19.140625" style="18" customWidth="1"/>
    <col min="7386" max="7386" width="37.425781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5703125" style="18" customWidth="1"/>
    <col min="7641" max="7641" width="19.140625" style="18" customWidth="1"/>
    <col min="7642" max="7642" width="37.425781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5703125" style="18" customWidth="1"/>
    <col min="7897" max="7897" width="19.140625" style="18" customWidth="1"/>
    <col min="7898" max="7898" width="37.425781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5703125" style="18" customWidth="1"/>
    <col min="8153" max="8153" width="19.140625" style="18" customWidth="1"/>
    <col min="8154" max="8154" width="37.425781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5703125" style="18" customWidth="1"/>
    <col min="8409" max="8409" width="19.140625" style="18" customWidth="1"/>
    <col min="8410" max="8410" width="37.425781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5703125" style="18" customWidth="1"/>
    <col min="8665" max="8665" width="19.140625" style="18" customWidth="1"/>
    <col min="8666" max="8666" width="37.425781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5703125" style="18" customWidth="1"/>
    <col min="8921" max="8921" width="19.140625" style="18" customWidth="1"/>
    <col min="8922" max="8922" width="37.425781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5703125" style="18" customWidth="1"/>
    <col min="9177" max="9177" width="19.140625" style="18" customWidth="1"/>
    <col min="9178" max="9178" width="37.425781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5703125" style="18" customWidth="1"/>
    <col min="9433" max="9433" width="19.140625" style="18" customWidth="1"/>
    <col min="9434" max="9434" width="37.425781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5703125" style="18" customWidth="1"/>
    <col min="9689" max="9689" width="19.140625" style="18" customWidth="1"/>
    <col min="9690" max="9690" width="37.425781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5703125" style="18" customWidth="1"/>
    <col min="9945" max="9945" width="19.140625" style="18" customWidth="1"/>
    <col min="9946" max="9946" width="37.425781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5703125" style="18" customWidth="1"/>
    <col min="10201" max="10201" width="19.140625" style="18" customWidth="1"/>
    <col min="10202" max="10202" width="37.425781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5703125" style="18" customWidth="1"/>
    <col min="10457" max="10457" width="19.140625" style="18" customWidth="1"/>
    <col min="10458" max="10458" width="37.425781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5703125" style="18" customWidth="1"/>
    <col min="10713" max="10713" width="19.140625" style="18" customWidth="1"/>
    <col min="10714" max="10714" width="37.425781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5703125" style="18" customWidth="1"/>
    <col min="10969" max="10969" width="19.140625" style="18" customWidth="1"/>
    <col min="10970" max="10970" width="37.425781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5703125" style="18" customWidth="1"/>
    <col min="11225" max="11225" width="19.140625" style="18" customWidth="1"/>
    <col min="11226" max="11226" width="37.425781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5703125" style="18" customWidth="1"/>
    <col min="11481" max="11481" width="19.140625" style="18" customWidth="1"/>
    <col min="11482" max="11482" width="37.425781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5703125" style="18" customWidth="1"/>
    <col min="11737" max="11737" width="19.140625" style="18" customWidth="1"/>
    <col min="11738" max="11738" width="37.425781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5703125" style="18" customWidth="1"/>
    <col min="11993" max="11993" width="19.140625" style="18" customWidth="1"/>
    <col min="11994" max="11994" width="37.425781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5703125" style="18" customWidth="1"/>
    <col min="12249" max="12249" width="19.140625" style="18" customWidth="1"/>
    <col min="12250" max="12250" width="37.425781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5703125" style="18" customWidth="1"/>
    <col min="12505" max="12505" width="19.140625" style="18" customWidth="1"/>
    <col min="12506" max="12506" width="37.425781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5703125" style="18" customWidth="1"/>
    <col min="12761" max="12761" width="19.140625" style="18" customWidth="1"/>
    <col min="12762" max="12762" width="37.425781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5703125" style="18" customWidth="1"/>
    <col min="13017" max="13017" width="19.140625" style="18" customWidth="1"/>
    <col min="13018" max="13018" width="37.425781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5703125" style="18" customWidth="1"/>
    <col min="13273" max="13273" width="19.140625" style="18" customWidth="1"/>
    <col min="13274" max="13274" width="37.425781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5703125" style="18" customWidth="1"/>
    <col min="13529" max="13529" width="19.140625" style="18" customWidth="1"/>
    <col min="13530" max="13530" width="37.425781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5703125" style="18" customWidth="1"/>
    <col min="13785" max="13785" width="19.140625" style="18" customWidth="1"/>
    <col min="13786" max="13786" width="37.425781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5703125" style="18" customWidth="1"/>
    <col min="14041" max="14041" width="19.140625" style="18" customWidth="1"/>
    <col min="14042" max="14042" width="37.425781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5703125" style="18" customWidth="1"/>
    <col min="14297" max="14297" width="19.140625" style="18" customWidth="1"/>
    <col min="14298" max="14298" width="37.425781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5703125" style="18" customWidth="1"/>
    <col min="14553" max="14553" width="19.140625" style="18" customWidth="1"/>
    <col min="14554" max="14554" width="37.425781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5703125" style="18" customWidth="1"/>
    <col min="14809" max="14809" width="19.140625" style="18" customWidth="1"/>
    <col min="14810" max="14810" width="37.425781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5703125" style="18" customWidth="1"/>
    <col min="15065" max="15065" width="19.140625" style="18" customWidth="1"/>
    <col min="15066" max="15066" width="37.425781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5703125" style="18" customWidth="1"/>
    <col min="15321" max="15321" width="19.140625" style="18" customWidth="1"/>
    <col min="15322" max="15322" width="37.425781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5703125" style="18" customWidth="1"/>
    <col min="15577" max="15577" width="19.140625" style="18" customWidth="1"/>
    <col min="15578" max="15578" width="37.425781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5703125" style="18" customWidth="1"/>
    <col min="15833" max="15833" width="19.140625" style="18" customWidth="1"/>
    <col min="15834" max="15834" width="37.425781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5703125" style="18" customWidth="1"/>
    <col min="16089" max="16089" width="19.140625" style="18" customWidth="1"/>
    <col min="16090" max="16090" width="37.42578125" style="18" bestFit="1" customWidth="1"/>
    <col min="16091" max="16384" width="65" style="18"/>
  </cols>
  <sheetData>
    <row r="1" spans="1:6" ht="20.100000000000001" customHeight="1" x14ac:dyDescent="0.25">
      <c r="A1" s="87" t="s">
        <v>137</v>
      </c>
      <c r="B1" s="87"/>
      <c r="C1" s="87"/>
      <c r="D1" s="87"/>
      <c r="E1" s="87"/>
      <c r="F1" s="87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138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139</v>
      </c>
      <c r="C4" s="53" t="s">
        <v>140</v>
      </c>
      <c r="D4" s="53" t="s">
        <v>141</v>
      </c>
      <c r="E4" s="53" t="s">
        <v>142</v>
      </c>
      <c r="F4" s="53" t="s">
        <v>143</v>
      </c>
    </row>
    <row r="5" spans="1:6" ht="12.75" customHeight="1" x14ac:dyDescent="0.25">
      <c r="A5" s="5" t="s">
        <v>144</v>
      </c>
      <c r="B5" s="16"/>
      <c r="C5" s="16"/>
      <c r="D5" s="16"/>
      <c r="E5" s="16"/>
      <c r="F5" s="16"/>
    </row>
    <row r="6" spans="1:6" ht="30" x14ac:dyDescent="0.25">
      <c r="A6" s="20" t="s">
        <v>145</v>
      </c>
      <c r="B6" s="21"/>
      <c r="C6" s="21"/>
      <c r="D6" s="21"/>
      <c r="E6" s="21"/>
      <c r="F6" s="21"/>
    </row>
    <row r="7" spans="1:6" ht="15" x14ac:dyDescent="0.25">
      <c r="A7" s="20" t="s">
        <v>146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147</v>
      </c>
      <c r="B9" s="13"/>
      <c r="C9" s="13"/>
      <c r="D9" s="13"/>
      <c r="E9" s="13"/>
      <c r="F9" s="13"/>
    </row>
    <row r="10" spans="1:6" ht="15" x14ac:dyDescent="0.25">
      <c r="A10" s="20" t="s">
        <v>148</v>
      </c>
      <c r="B10" s="21"/>
      <c r="C10" s="21"/>
      <c r="D10" s="21"/>
      <c r="E10" s="21"/>
      <c r="F10" s="21"/>
    </row>
    <row r="11" spans="1:6" ht="15" x14ac:dyDescent="0.25">
      <c r="A11" s="37" t="s">
        <v>149</v>
      </c>
      <c r="B11" s="21"/>
      <c r="C11" s="21"/>
      <c r="D11" s="21"/>
      <c r="E11" s="21"/>
      <c r="F11" s="21"/>
    </row>
    <row r="12" spans="1:6" ht="15" x14ac:dyDescent="0.25">
      <c r="A12" s="37" t="s">
        <v>150</v>
      </c>
      <c r="B12" s="21"/>
      <c r="C12" s="21"/>
      <c r="D12" s="21"/>
      <c r="E12" s="21"/>
      <c r="F12" s="21"/>
    </row>
    <row r="13" spans="1:6" ht="15" x14ac:dyDescent="0.25">
      <c r="A13" s="37" t="s">
        <v>151</v>
      </c>
      <c r="B13" s="21"/>
      <c r="C13" s="21"/>
      <c r="D13" s="21"/>
      <c r="E13" s="21"/>
      <c r="F13" s="21"/>
    </row>
    <row r="14" spans="1:6" ht="15" x14ac:dyDescent="0.25">
      <c r="A14" s="20" t="s">
        <v>152</v>
      </c>
      <c r="B14" s="21"/>
      <c r="C14" s="21"/>
      <c r="D14" s="21"/>
      <c r="E14" s="21"/>
      <c r="F14" s="21"/>
    </row>
    <row r="15" spans="1:6" ht="15" x14ac:dyDescent="0.25">
      <c r="A15" s="37" t="s">
        <v>149</v>
      </c>
      <c r="B15" s="21"/>
      <c r="C15" s="21"/>
      <c r="D15" s="21"/>
      <c r="E15" s="21"/>
      <c r="F15" s="21"/>
    </row>
    <row r="16" spans="1:6" ht="15" x14ac:dyDescent="0.25">
      <c r="A16" s="37" t="s">
        <v>150</v>
      </c>
      <c r="B16" s="21"/>
      <c r="C16" s="21"/>
      <c r="D16" s="21"/>
      <c r="E16" s="21"/>
      <c r="F16" s="21"/>
    </row>
    <row r="17" spans="1:6" ht="15" x14ac:dyDescent="0.25">
      <c r="A17" s="37" t="s">
        <v>151</v>
      </c>
      <c r="B17" s="21"/>
      <c r="C17" s="21"/>
      <c r="D17" s="21"/>
      <c r="E17" s="21"/>
      <c r="F17" s="21"/>
    </row>
    <row r="18" spans="1:6" ht="15" x14ac:dyDescent="0.25">
      <c r="A18" s="20" t="s">
        <v>153</v>
      </c>
      <c r="B18" s="54"/>
      <c r="C18" s="21"/>
      <c r="D18" s="21"/>
      <c r="E18" s="21"/>
      <c r="F18" s="21"/>
    </row>
    <row r="19" spans="1:6" ht="15" x14ac:dyDescent="0.25">
      <c r="A19" s="20" t="s">
        <v>154</v>
      </c>
      <c r="B19" s="21"/>
      <c r="C19" s="21"/>
      <c r="D19" s="21"/>
      <c r="E19" s="21"/>
      <c r="F19" s="21"/>
    </row>
    <row r="20" spans="1:6" ht="30" x14ac:dyDescent="0.25">
      <c r="A20" s="20" t="s">
        <v>155</v>
      </c>
      <c r="B20" s="55"/>
      <c r="C20" s="55"/>
      <c r="D20" s="55"/>
      <c r="E20" s="55"/>
      <c r="F20" s="55"/>
    </row>
    <row r="21" spans="1:6" ht="30" x14ac:dyDescent="0.25">
      <c r="A21" s="20" t="s">
        <v>156</v>
      </c>
      <c r="B21" s="55"/>
      <c r="C21" s="55"/>
      <c r="D21" s="55"/>
      <c r="E21" s="55"/>
      <c r="F21" s="55"/>
    </row>
    <row r="22" spans="1:6" ht="30" x14ac:dyDescent="0.25">
      <c r="A22" s="20" t="s">
        <v>157</v>
      </c>
      <c r="B22" s="55"/>
      <c r="C22" s="55"/>
      <c r="D22" s="55"/>
      <c r="E22" s="55"/>
      <c r="F22" s="55"/>
    </row>
    <row r="23" spans="1:6" ht="15" x14ac:dyDescent="0.25">
      <c r="A23" s="20" t="s">
        <v>158</v>
      </c>
      <c r="B23" s="55"/>
      <c r="C23" s="55"/>
      <c r="D23" s="55"/>
      <c r="E23" s="55"/>
      <c r="F23" s="55"/>
    </row>
    <row r="24" spans="1:6" ht="15" x14ac:dyDescent="0.25">
      <c r="A24" s="20" t="s">
        <v>159</v>
      </c>
      <c r="B24" s="56"/>
      <c r="C24" s="21"/>
      <c r="D24" s="21"/>
      <c r="E24" s="21"/>
      <c r="F24" s="21"/>
    </row>
    <row r="25" spans="1:6" ht="15" x14ac:dyDescent="0.25">
      <c r="A25" s="20" t="s">
        <v>160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161</v>
      </c>
      <c r="B27" s="13"/>
      <c r="C27" s="13"/>
      <c r="D27" s="13"/>
      <c r="E27" s="13"/>
      <c r="F27" s="13"/>
    </row>
    <row r="28" spans="1:6" ht="15" x14ac:dyDescent="0.25">
      <c r="A28" s="20" t="s">
        <v>162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163</v>
      </c>
      <c r="B30" s="13"/>
      <c r="C30" s="13"/>
      <c r="D30" s="13"/>
      <c r="E30" s="13"/>
      <c r="F30" s="13"/>
    </row>
    <row r="31" spans="1:6" ht="15" x14ac:dyDescent="0.25">
      <c r="A31" s="20" t="s">
        <v>148</v>
      </c>
      <c r="B31" s="21"/>
      <c r="C31" s="21"/>
      <c r="D31" s="21"/>
      <c r="E31" s="21"/>
      <c r="F31" s="21"/>
    </row>
    <row r="32" spans="1:6" ht="15" x14ac:dyDescent="0.25">
      <c r="A32" s="20" t="s">
        <v>152</v>
      </c>
      <c r="B32" s="21"/>
      <c r="C32" s="21"/>
      <c r="D32" s="21"/>
      <c r="E32" s="21"/>
      <c r="F32" s="21"/>
    </row>
    <row r="33" spans="1:6" ht="15" x14ac:dyDescent="0.25">
      <c r="A33" s="20" t="s">
        <v>164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165</v>
      </c>
      <c r="B35" s="13"/>
      <c r="C35" s="13"/>
      <c r="D35" s="13"/>
      <c r="E35" s="13"/>
      <c r="F35" s="13"/>
    </row>
    <row r="36" spans="1:6" ht="15" x14ac:dyDescent="0.25">
      <c r="A36" s="20" t="s">
        <v>166</v>
      </c>
      <c r="B36" s="21"/>
      <c r="C36" s="21"/>
      <c r="D36" s="21"/>
      <c r="E36" s="21"/>
      <c r="F36" s="21"/>
    </row>
    <row r="37" spans="1:6" ht="15" x14ac:dyDescent="0.25">
      <c r="A37" s="20" t="s">
        <v>167</v>
      </c>
      <c r="B37" s="21"/>
      <c r="C37" s="21"/>
      <c r="D37" s="21"/>
      <c r="E37" s="21"/>
      <c r="F37" s="21"/>
    </row>
    <row r="38" spans="1:6" ht="15" x14ac:dyDescent="0.25">
      <c r="A38" s="20" t="s">
        <v>168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169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170</v>
      </c>
      <c r="B42" s="13"/>
      <c r="C42" s="13"/>
      <c r="D42" s="13"/>
      <c r="E42" s="13"/>
      <c r="F42" s="13"/>
    </row>
    <row r="43" spans="1:6" ht="15" x14ac:dyDescent="0.25">
      <c r="A43" s="20" t="s">
        <v>171</v>
      </c>
      <c r="B43" s="21"/>
      <c r="C43" s="21"/>
      <c r="D43" s="21"/>
      <c r="E43" s="21"/>
      <c r="F43" s="21"/>
    </row>
    <row r="44" spans="1:6" ht="15" x14ac:dyDescent="0.25">
      <c r="A44" s="20" t="s">
        <v>172</v>
      </c>
      <c r="B44" s="21"/>
      <c r="C44" s="21"/>
      <c r="D44" s="21"/>
      <c r="E44" s="21"/>
      <c r="F44" s="21"/>
    </row>
    <row r="45" spans="1:6" ht="15" x14ac:dyDescent="0.25">
      <c r="A45" s="20" t="s">
        <v>173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174</v>
      </c>
      <c r="B47" s="13"/>
      <c r="C47" s="13"/>
      <c r="D47" s="13"/>
      <c r="E47" s="13"/>
      <c r="F47" s="13"/>
    </row>
    <row r="48" spans="1:6" ht="15" x14ac:dyDescent="0.25">
      <c r="A48" s="20" t="s">
        <v>172</v>
      </c>
      <c r="B48" s="55"/>
      <c r="C48" s="55"/>
      <c r="D48" s="55"/>
      <c r="E48" s="55"/>
      <c r="F48" s="55"/>
    </row>
    <row r="49" spans="1:6" ht="15" x14ac:dyDescent="0.25">
      <c r="A49" s="20" t="s">
        <v>173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175</v>
      </c>
      <c r="B51" s="13"/>
      <c r="C51" s="13"/>
      <c r="D51" s="13"/>
      <c r="E51" s="13"/>
      <c r="F51" s="13"/>
    </row>
    <row r="52" spans="1:6" ht="15" x14ac:dyDescent="0.25">
      <c r="A52" s="20" t="s">
        <v>172</v>
      </c>
      <c r="B52" s="21"/>
      <c r="C52" s="21"/>
      <c r="D52" s="21"/>
      <c r="E52" s="21"/>
      <c r="F52" s="21"/>
    </row>
    <row r="53" spans="1:6" ht="15" x14ac:dyDescent="0.25">
      <c r="A53" s="20" t="s">
        <v>173</v>
      </c>
      <c r="B53" s="21"/>
      <c r="C53" s="21"/>
      <c r="D53" s="21"/>
      <c r="E53" s="21"/>
      <c r="F53" s="21"/>
    </row>
    <row r="54" spans="1:6" ht="15" x14ac:dyDescent="0.25">
      <c r="A54" s="20" t="s">
        <v>176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177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172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173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178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179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180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181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182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183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6aa8a68a-ab09-4ac8-a697-fdce915bc567"/>
    <ds:schemaRef ds:uri="http://purl.org/dc/terms/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2024-07-30T19:17:13Z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